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ku_beni" sheetId="1" state="visible" r:id="rId3"/>
    <sheet name="Kume_ozeti" sheetId="2" state="visible" r:id="rId4"/>
    <sheet name="Genel_tablo" sheetId="3" state="visible" r:id="rId5"/>
    <sheet name="Cok_sensorlu_ve_model" sheetId="4" state="visible" r:id="rId6"/>
  </sheets>
  <definedNames>
    <definedName function="false" hidden="true" localSheetId="3" name="_xlnm._FilterDatabase" vbProcedure="false">Cok_sensorlu_ve_model!$A$1:$L$42</definedName>
    <definedName function="false" hidden="true" localSheetId="2" name="_xlnm._FilterDatabase" vbProcedure="false">Genel_tablo!$A$1:$R$65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<sst xmlns="http://schemas.openxmlformats.org/spreadsheetml/2006/main" count="1653" uniqueCount="767">
  <si>
    <t xml:space="preserve">Belge</t>
  </si>
  <si>
    <t xml:space="preserve">NASA uydu ve payload genel tablosu (Balca NASA uydular.csv'nin genişletilmiş hali)</t>
  </si>
  <si>
    <t xml:space="preserve">Tarih</t>
  </si>
  <si>
    <t xml:space="preserve">2026-10-08; görev ve alet durumları bu tarih itibarıyla</t>
  </si>
  <si>
    <t xml:space="preserve">Amaç</t>
  </si>
  <si>
    <t xml:space="preserve">Ekip içi kombinasyon fikri üretmek için tek, genel başvuru tablosu. Kombinasyon önerisi içermez.</t>
  </si>
  <si>
    <t xml:space="preserve">Satır kuralı</t>
  </si>
  <si>
    <t xml:space="preserve">Her satır bir platform × payload eşleşmesi (ör. MODIS/Terra ve MODIS/Aqua ayrı satır).</t>
  </si>
  <si>
    <t xml:space="preserve">Kapsam</t>
  </si>
  <si>
    <t xml:space="preserve">64 satır, 7 küme (A–G). Ek sekme: çok-sensörlü ve model tabanlı ürünler.</t>
  </si>
  <si>
    <t xml:space="preserve">Doğrulama düzeyi</t>
  </si>
  <si>
    <t xml:space="preserve">Yeşil = doğrulandı veya düzeltildi (birincil kaynak + CMR, 2026-10-08). Sarı = kısmen doğrulandı. Beyaz = v0: Claude Deep Research çıktısı (7 Ekim), birincil kaynakla kontrol edilmedi; [VERIFY] ve NOT_FOUND işaretleri korunmuştur.</t>
  </si>
  <si>
    <t xml:space="preserve">Analiz dönemi sütunu</t>
  </si>
  <si>
    <t xml:space="preserve">2018-06 → 2025-09 için TAM / KISMİ / DÖNEM DIŞI. v0 satırlarda bu değer doğrulanmamış tarihlerden otomatik türetildi.</t>
  </si>
  <si>
    <t xml:space="preserve">Doğruluk sütunu</t>
  </si>
  <si>
    <t xml:space="preserve">Tüm satırlarda v0 (doğrulanmadı). İçindeki [n] numaraları raw_claude.md kaynak listesine aittir.</t>
  </si>
  <si>
    <t xml:space="preserve">Ayrıntı ve kaynaklar</t>
  </si>
  <si>
    <t xml:space="preserve">A/B/C için katalog_v1.xlsx (Kaynaklar sekmesi); D–G için katalog_v0_cmr.xlsx (claude_catalog).</t>
  </si>
  <si>
    <t xml:space="preserve">Alt alan ve değişkenler</t>
  </si>
  <si>
    <t xml:space="preserve">Alt alanlar Türkçeye çevrildi; ölçülen/türetilen değişkenler Claude Deep Research çıktısından İngilizce olarak aktarıldı.</t>
  </si>
  <si>
    <t xml:space="preserve">Küme</t>
  </si>
  <si>
    <t xml:space="preserve">Satır sayısı</t>
  </si>
  <si>
    <t xml:space="preserve">Doğrulanan/düzeltilen</t>
  </si>
  <si>
    <t xml:space="preserve">v0</t>
  </si>
  <si>
    <t xml:space="preserve">Analiz dönemi TAM</t>
  </si>
  <si>
    <t xml:space="preserve">KISMİ</t>
  </si>
  <si>
    <t xml:space="preserve">DÖNEM DIŞI</t>
  </si>
  <si>
    <t xml:space="preserve">A · Kara yüzeyi &amp; bitki örtüsü</t>
  </si>
  <si>
    <t xml:space="preserve">B · Yüzey sıcaklığı &amp; enerji</t>
  </si>
  <si>
    <t xml:space="preserve">C · Hidroloji &amp; su döngüsü</t>
  </si>
  <si>
    <t xml:space="preserve">D · Atmosfer kompozisyonu &amp; hava kalitesi</t>
  </si>
  <si>
    <t xml:space="preserve">E · Atmosferik profil &amp; meteoroloji</t>
  </si>
  <si>
    <t xml:space="preserve">F · Okyanus &amp; kriyosfer</t>
  </si>
  <si>
    <t xml:space="preserve">G · Topografya, jeodezi &amp; deformasyon</t>
  </si>
  <si>
    <t xml:space="preserve">Toplam</t>
  </si>
  <si>
    <t xml:space="preserve">Not: 'Analiz dönemi' sütununda A/B/C satırları serbest metin (UYGUN/KISMİ/ANA ANALİZ DIŞI...) içerdiğinden bu sayımlar yaklaşıktır; asıl değerlendirme Genel_tablo'dadır.</t>
  </si>
  <si>
    <t xml:space="preserve">Küme (birincil)</t>
  </si>
  <si>
    <t xml:space="preserve">Tüm kümeler</t>
  </si>
  <si>
    <t xml:space="preserve">Uydu / görev</t>
  </si>
  <si>
    <t xml:space="preserve">Payload</t>
  </si>
  <si>
    <t xml:space="preserve">İşletmeci</t>
  </si>
  <si>
    <t xml:space="preserve">Alt alanlar (uygulama)</t>
  </si>
  <si>
    <t xml:space="preserve">Ölçülen / türetilen değişkenler</t>
  </si>
  <si>
    <t xml:space="preserve">Durum (2026-10-08)</t>
  </si>
  <si>
    <t xml:space="preserve">Veri başlangıcı</t>
  </si>
  <si>
    <t xml:space="preserve">Veri bitişi</t>
  </si>
  <si>
    <t xml:space="preserve">Analiz dönemi 2018-06 → 2025-09</t>
  </si>
  <si>
    <t xml:space="preserve">Başlıca ürünler</t>
  </si>
  <si>
    <t xml:space="preserve">Çözünürlük / sıklık</t>
  </si>
  <si>
    <t xml:space="preserve">DAAC</t>
  </si>
  <si>
    <t xml:space="preserve">Plan / projeksiyon</t>
  </si>
  <si>
    <t xml:space="preserve">Notlar ve kısıtlar</t>
  </si>
  <si>
    <t xml:space="preserve">Doğruluk (v0, doğrulanmadı)</t>
  </si>
  <si>
    <t xml:space="preserve">A|B|F</t>
  </si>
  <si>
    <t xml:space="preserve">Aqua</t>
  </si>
  <si>
    <t xml:space="preserve">MODIS</t>
  </si>
  <si>
    <t xml:space="preserve">NASA</t>
  </si>
  <si>
    <t xml:space="preserve">kuraklık izleme | bitki örtüsü izleme | kara yüzeyi sıcaklığı | kar örtüsü</t>
  </si>
  <si>
    <t xml:space="preserve">land surface temperature|emissivity|NDVI|EVI|surface reflectance|snow cover</t>
  </si>
  <si>
    <t xml:space="preserve">ACTIVE_DEGRADED</t>
  </si>
  <si>
    <t xml:space="preserve">2002-07-04</t>
  </si>
  <si>
    <t xml:space="preserve">ongoing</t>
  </si>
  <si>
    <t xml:space="preserve">UYGUN, ancak 2023-02 sonrası gündüz LST giderek daha geç saatte: sahte pozitif trend ve Terra–Aqua bias riski.</t>
  </si>
  <si>
    <t xml:space="preserve">MYD11A1 (v061, L3) | MYD11A2 (v061, L3) | MYD13Q1 (v061, L3)</t>
  </si>
  <si>
    <t xml:space="preserve">1 km/günlük | 1 km/8 gün | 250 m/16 gün</t>
  </si>
  <si>
    <t xml:space="preserve">LP DAAC</t>
  </si>
  <si>
    <t xml:space="preserve">PLAN: Aqua Status (2025-08-08) 2026-08-26 kapanış projeksiyonu GERÇEKLEŞMEDİ; NASA Science bilim sonu projeksiyonu 2027-09</t>
  </si>
  <si>
    <t xml:space="preserve">MLT 13:35 (2021-03) → 13:45 bilim sınırı 2023-02'de aşıldı → ~15:30 (2026-07 öngörüsü). 4 kalibrasyon lambasının 3'ü arızalı. Band 6 dedektörlerinin çoğu işlevsiz (MCST).</t>
  </si>
  <si>
    <t xml:space="preserve">MYD11 LST: accuracy better than 1 K, 0.5 K in most cases (all sites except arid regions; validated) [37]; MOD11/MYD11 daytime arid site Farafra mean error 1.9 K (R-based; validated) [37]</t>
  </si>
  <si>
    <t xml:space="preserve">DUZELTILDI</t>
  </si>
  <si>
    <t xml:space="preserve">A|D</t>
  </si>
  <si>
    <t xml:space="preserve">ISS</t>
  </si>
  <si>
    <t xml:space="preserve">EMIT</t>
  </si>
  <si>
    <t xml:space="preserve">mineral toz kaynağı haritalama | metan bulutu (plume) tespiti | yüzey mineralojisi</t>
  </si>
  <si>
    <t xml:space="preserve">surface reflectance|surface mineralogy|methane enhancement</t>
  </si>
  <si>
    <t xml:space="preserve">ACTIVE</t>
  </si>
  <si>
    <t xml:space="preserve">2022-08-10</t>
  </si>
  <si>
    <t xml:space="preserve">ANA ANALİZ DIŞI (2022-08 sonrası, düzensiz).</t>
  </si>
  <si>
    <t xml:space="preserve">EMITL2ARFL (v001, L2A)</t>
  </si>
  <si>
    <t xml:space="preserve">60 m (v0) / düzensiz</t>
  </si>
  <si>
    <t xml:space="preserve">PLAN: ~3 yıllık uzatılmış görev (2024-11 duyurusu), kesin bitiş bulunamadı</t>
  </si>
  <si>
    <t xml:space="preserve">ISS yörüngesi, düzensiz örnekleme.</t>
  </si>
  <si>
    <t xml:space="preserve">NOT_FOUND</t>
  </si>
  <si>
    <t xml:space="preserve">DOGRULANDI</t>
  </si>
  <si>
    <t xml:space="preserve">A|G</t>
  </si>
  <si>
    <t xml:space="preserve">GEDI</t>
  </si>
  <si>
    <t xml:space="preserve">orman yapısı | biyokütle | kanopi (orman örtüsü) yüksekliği</t>
  </si>
  <si>
    <t xml:space="preserve">canopy height|vertical canopy profile|aboveground biomass density|ground elevation</t>
  </si>
  <si>
    <t xml:space="preserve">ACTIVE (yayın gecikmeli)</t>
  </si>
  <si>
    <t xml:space="preserve">2019-04-18</t>
  </si>
  <si>
    <t xml:space="preserve">Kamuya açık veri 2025-07-09</t>
  </si>
  <si>
    <t xml:space="preserve">ANA ANALİZ DIŞI (sürekli zaman serisi değil).</t>
  </si>
  <si>
    <t xml:space="preserve">GEDI02_A (v003, L2A) | GEDI_L4A_AGB_Density_V2_1 (v2.1, L4A)</t>
  </si>
  <si>
    <t xml:space="preserve">~25 m ayak izi, hat boyunca / düzensiz</t>
  </si>
  <si>
    <t xml:space="preserve">LP DAAC | ORNL DAAC</t>
  </si>
  <si>
    <t xml:space="preserve">PLAN: 2025-07 sonrası veriler sonraki yayınlarda</t>
  </si>
  <si>
    <t xml:space="preserve">2023-03-17 → 2024-04-25 depolama nedeniyle 13 ay boşluk.</t>
  </si>
  <si>
    <t xml:space="preserve">A|B</t>
  </si>
  <si>
    <t xml:space="preserve">Landsat 7</t>
  </si>
  <si>
    <t xml:space="preserve">ETM+</t>
  </si>
  <si>
    <t xml:space="preserve">USGS/NASA</t>
  </si>
  <si>
    <t xml:space="preserve">arazi örtüsü değişimi | ürün (mahsul) durumu | su yüzeyi haritalama</t>
  </si>
  <si>
    <t xml:space="preserve">surface reflectance|surface temperature</t>
  </si>
  <si>
    <t xml:space="preserve">ENDED</t>
  </si>
  <si>
    <t xml:space="preserve">1999-04 (v0)</t>
  </si>
  <si>
    <t xml:space="preserve">2024-01-19</t>
  </si>
  <si>
    <t xml:space="preserve">KULLANILMAMALI (SLC-off, 2024-01 bitiş).</t>
  </si>
  <si>
    <t xml:space="preserve">Landsat C2 L2 (LE07_L2SP)</t>
  </si>
  <si>
    <t xml:space="preserve">30 m / 16 gün</t>
  </si>
  <si>
    <t xml:space="preserve">USGS EROS</t>
  </si>
  <si>
    <t xml:space="preserve">Görev 2025-06-04'te sonlandırıldı</t>
  </si>
  <si>
    <t xml:space="preserve">SLC 2003-05-31'den beri arızalı (SLC-off).</t>
  </si>
  <si>
    <t xml:space="preserve">A</t>
  </si>
  <si>
    <t xml:space="preserve">Landsat 8</t>
  </si>
  <si>
    <t xml:space="preserve">OLI</t>
  </si>
  <si>
    <t xml:space="preserve">ürün (mahsul) durumu | arazi örtüsü değişimi | sulama haritalama</t>
  </si>
  <si>
    <t xml:space="preserve">surface reflectance|NDVI</t>
  </si>
  <si>
    <t xml:space="preserve">2013-04-11 (operasyonel WRS-2)</t>
  </si>
  <si>
    <t xml:space="preserve">UYGUN.</t>
  </si>
  <si>
    <t xml:space="preserve">HLSL30 (v2.0, L3*) | Landsat C2 L2 SR (LC08_L2SR, USGS STAC)</t>
  </si>
  <si>
    <t xml:space="preserve">30 m / HLS birleşik ~1,6 gün | 30 m / 16 gün</t>
  </si>
  <si>
    <t xml:space="preserve">LP DAAC | USGS EROS</t>
  </si>
  <si>
    <t xml:space="preserve">—</t>
  </si>
  <si>
    <t xml:space="preserve">HLSL30 v1.5 superseded. HLSL30 granülleri L8+L9 birlikte. *CMR'de HLS düzeyi 3 olarak geçiyor (ajan raporu), doğrulanmalı.</t>
  </si>
  <si>
    <t xml:space="preserve">Landsat 9</t>
  </si>
  <si>
    <t xml:space="preserve">OLI-2</t>
  </si>
  <si>
    <t xml:space="preserve">2022-02-10 (operasyonel; ilk sahne 2021-10-31)</t>
  </si>
  <si>
    <t xml:space="preserve">KISMİ (2021-10 sonrası); HLS içinde L8 ile birlikte kullanılabilir.</t>
  </si>
  <si>
    <t xml:space="preserve">HLSL30 (v2.0) | Landsat C2 L2 SR (LC09_L2SR)</t>
  </si>
  <si>
    <t xml:space="preserve">30 m</t>
  </si>
  <si>
    <t xml:space="preserve">2025-10-17 SADA arızası, safe mode; 2025-10-23'te devam.</t>
  </si>
  <si>
    <t xml:space="preserve">NOAA-20 (JPSS-1)</t>
  </si>
  <si>
    <t xml:space="preserve">VIIRS</t>
  </si>
  <si>
    <t xml:space="preserve">NOAA/NASA</t>
  </si>
  <si>
    <t xml:space="preserve">kara yüzeyi sıcaklığı | bitki örtüsü izleme | yangın | gece ışıkları</t>
  </si>
  <si>
    <t xml:space="preserve">land surface temperature|emissivity|surface reflectance|vegetation index|nighttime radiance</t>
  </si>
  <si>
    <t xml:space="preserve">2018-01-01 (VJ113A1); 2018-01-05 (VJ121A1D)</t>
  </si>
  <si>
    <t xml:space="preserve">UYGUN. Dönemin tamamını kapsıyor; Terra/Aqua sürüklenmesinden etkilenmeyen LST referansı.</t>
  </si>
  <si>
    <t xml:space="preserve">VJ113A1 (v002, L3) | VJ121A1D (v002, L3) | VJ146A2 (v2, L3)</t>
  </si>
  <si>
    <t xml:space="preserve">500 m/16 gün | 1 km/günlük | 15 arcsec/günlük</t>
  </si>
  <si>
    <t xml:space="preserve">LP DAAC | LAADS DAAC</t>
  </si>
  <si>
    <t xml:space="preserve">OSPO: uydu ve VIIRS GREEN (2026-09-03). Gemini'nin VNP* ürünleri yanlış önek.</t>
  </si>
  <si>
    <t xml:space="preserve">NOAA-21 (JPSS-2)</t>
  </si>
  <si>
    <t xml:space="preserve">land surface temperature|surface reflectance|vegetation index</t>
  </si>
  <si>
    <t xml:space="preserve">2023-02-10</t>
  </si>
  <si>
    <t xml:space="preserve">KISMİ (2023-02 sonrası). Ana analiz için yetersiz.</t>
  </si>
  <si>
    <t xml:space="preserve">VJ213A1 (v002, L3) | VJ221A1D (v002, L3)</t>
  </si>
  <si>
    <t xml:space="preserve">500 m/16 gün | 1 km/günlük</t>
  </si>
  <si>
    <t xml:space="preserve">OSPO VIIRS GREEN (2026-09-03).</t>
  </si>
  <si>
    <t xml:space="preserve">Suomi NPP</t>
  </si>
  <si>
    <t xml:space="preserve">NASA/NOAA</t>
  </si>
  <si>
    <t xml:space="preserve">kara yüzeyi sıcaklığı | bitki örtüsü izleme | gece ışıkları | yangın</t>
  </si>
  <si>
    <t xml:space="preserve">land surface temperature|emissivity|surface reflectance|nighttime radiance</t>
  </si>
  <si>
    <t xml:space="preserve">2012-01-17</t>
  </si>
  <si>
    <t xml:space="preserve">ongoing (PLAN: dağıtım sonu 2026-11-01 13:00 UTC)</t>
  </si>
  <si>
    <t xml:space="preserve">UYGUN. Dönemin tamamını kapsıyor; gerekiyorsa 2026-11-01 öncesi indirilmeli.</t>
  </si>
  <si>
    <t xml:space="preserve">VNP13A1 (v002, L3) | VNP21A1D (v002, L3) | VNP21A1N (v002, L3) | VNP46A2 (v2, L3)</t>
  </si>
  <si>
    <t xml:space="preserve">500 m/16 gün | 1 km/günlük | 1 km/günlük | 15 arcsec/günlük</t>
  </si>
  <si>
    <t xml:space="preserve">PLAN: NOAA tüm S-NPP bilim ürünlerinin dağıtımını 2026-11-01'de kalıcı durduruyor (tarih değişebilir)</t>
  </si>
  <si>
    <t xml:space="preserve">Ardıllar: VJ1* (NOAA-20), VJ2* (NOAA-21). Gemini 2011-11-21 veri ürünü başlangıcı değil.</t>
  </si>
  <si>
    <t xml:space="preserve">A|B|G</t>
  </si>
  <si>
    <t xml:space="preserve">Terra</t>
  </si>
  <si>
    <t xml:space="preserve">ASTER</t>
  </si>
  <si>
    <t xml:space="preserve">NASA/METI</t>
  </si>
  <si>
    <t xml:space="preserve">jeoloji | arazi örtüsü | yükseklik</t>
  </si>
  <si>
    <t xml:space="preserve">surface reflectance (VNIR)|surface kinetic temperature (TIR, archive)|emissivity|DEM</t>
  </si>
  <si>
    <t xml:space="preserve">2000-03-04 (AST_08 ilk granül)</t>
  </si>
  <si>
    <t xml:space="preserve">AST_08: 2026-01-16 (TIR kalıcı kapalı); VNIR ongoing</t>
  </si>
  <si>
    <t xml:space="preserve">ANA ANALİZ DIŞI (talep üzerine çekim, düzensiz; dönem içinde boşluk).</t>
  </si>
  <si>
    <t xml:space="preserve">AST_08 (v004, L2) | AST_07XT (v004, L2)</t>
  </si>
  <si>
    <t xml:space="preserve">90 m TIR / 15 m VNIR (v0) / düzensiz</t>
  </si>
  <si>
    <t xml:space="preserve">SWIR 2008-04'ten beri kullanılamaz; TIR 2026-01-16 kapandı, kurtarılamaz; 2024-11-28 → 2025-04-15 TIR boşluğu.</t>
  </si>
  <si>
    <t xml:space="preserve">kuraklık izleme | bitki örtüsü izleme | kara yüzeyi sıcaklığı | evapotranspirasyon</t>
  </si>
  <si>
    <t xml:space="preserve">land surface temperature|emissivity|NDVI|EVI|evapotranspiration|surface reflectance</t>
  </si>
  <si>
    <t xml:space="preserve">2000-02-24</t>
  </si>
  <si>
    <t xml:space="preserve">UYGUN. Geçiş saati erkene kayıyor: LST trendinde sahte trend riski.</t>
  </si>
  <si>
    <t xml:space="preserve">MOD11A1 (v061, L3) | MOD11A2 (v061, L3) | MOD13Q1 (v061, L3) | MOD13A3 (v061, L3) | MOD16A2GF (v061, L4)</t>
  </si>
  <si>
    <t xml:space="preserve">1 km/günlük | 1 km/8 gün | 250 m/16 gün | 1 km/aylık | 500 m/8 gün (yıllık gap-filled)</t>
  </si>
  <si>
    <t xml:space="preserve">PLAN: bilim sonu projeksiyonu 2027-02</t>
  </si>
  <si>
    <t xml:space="preserve">Yakıt yok, serbest sürüklenme; son MLT manevrası 2020-02-27, 2022-10'da 10:15 MLT; güncel MLT çelişkili (9:06 / 9:59), doğrulanmalı. CERES-Aft 2025-01-10, MOPITT 2025-04-09, ASTER TIR 2026-01-16 kapatıldı.</t>
  </si>
  <si>
    <t xml:space="preserve">MOD11 LST: better than 1 K, 0.5 K in most cases (except arid regions; validated) [37]; mean error within ±0.6 K in 10 of 12 R-based sets, 1.9 K daytime at Farafra (arid; validated) [37]</t>
  </si>
  <si>
    <t xml:space="preserve">B</t>
  </si>
  <si>
    <t xml:space="preserve">CERES</t>
  </si>
  <si>
    <t xml:space="preserve">enerji bütçesi | bulutların ışınımsal etkisi</t>
  </si>
  <si>
    <t xml:space="preserve">TOA shortwave flux|TOA longwave flux|surface radiative fluxes</t>
  </si>
  <si>
    <t xml:space="preserve">2002-07-01</t>
  </si>
  <si>
    <t xml:space="preserve">ongoing (L2); L3 SSF1deg Aqua 2023-02'de duruyor</t>
  </si>
  <si>
    <t xml:space="preserve">Radyasyon gerekiyorsa CERES_EBAF (2000-03 → 2026-05) kullanılmalı; Aqua L3 SSF1deg dönemi kapsamıyor.</t>
  </si>
  <si>
    <t xml:space="preserve">CER_SSF1deg-Day_Aqua-MODIS (Edition4A, L3) | CERES_EBAF (Edition4.2.1, L3)</t>
  </si>
  <si>
    <t xml:space="preserve">1° / günlük | 1° / aylık</t>
  </si>
  <si>
    <t xml:space="preserve">ASDC</t>
  </si>
  <si>
    <t xml:space="preserve">Aqua bilim sonu projeksiyonu 2027-09</t>
  </si>
  <si>
    <t xml:space="preserve">FM3 RAPS modunda (2023-03-22'den beri). FORE SW kanalı 2005-03-30'dan beri geçersiz.</t>
  </si>
  <si>
    <t xml:space="preserve">B|A|C</t>
  </si>
  <si>
    <t xml:space="preserve">ECOSTRESS</t>
  </si>
  <si>
    <t xml:space="preserve">evapotranspirasyon | bitki su stresi | kentsel ısı</t>
  </si>
  <si>
    <t xml:space="preserve">land surface temperature|emissivity|evapotranspiration|evaporative stress index</t>
  </si>
  <si>
    <t xml:space="preserve">2018-07-09</t>
  </si>
  <si>
    <t xml:space="preserve">KISMİ / düzensiz; ana analizde değil, alt analizde kullanılabilir.</t>
  </si>
  <si>
    <t xml:space="preserve">ECO_L2T_LSTE (v002/v003, L2) | ECO_L3T_JET (v002/v003, L3)</t>
  </si>
  <si>
    <t xml:space="preserve">70 m / düzensiz (ISS)</t>
  </si>
  <si>
    <t xml:space="preserve">PLAN: 2026 Senior Review sonucu bulunamadı</t>
  </si>
  <si>
    <t xml:space="preserve">v002 ve v003 paralel; tek sürüm seçilmeli. CMR kapsama ±54°.</t>
  </si>
  <si>
    <t xml:space="preserve">TIRS</t>
  </si>
  <si>
    <t xml:space="preserve">kara yüzeyi sıcaklığı | kentsel ısı | sulama haritalama</t>
  </si>
  <si>
    <t xml:space="preserve">surface temperature|brightness temperature</t>
  </si>
  <si>
    <t xml:space="preserve">2013-04-11 (operasyonel WRS-2; en erken L2 ST 2013-03-18)</t>
  </si>
  <si>
    <t xml:space="preserve">Landsat C2 L2 Surface Temperature (LC08_L2SP; CMR C3442506077-USGS_EROS, granüller USGS STAC'ta)</t>
  </si>
  <si>
    <t xml:space="preserve">100 m'den 30 m'ye yeniden örneklenmiş / 16 gün</t>
  </si>
  <si>
    <t xml:space="preserve">TIRS 2015-03-02'de B tarafı elektroniğe geçti. Band 11 nicel analiz ve split-window için önerilmez (C12).</t>
  </si>
  <si>
    <t xml:space="preserve">TIRS-2</t>
  </si>
  <si>
    <t xml:space="preserve">kara yüzeyi sıcaklığı | kentsel ısı</t>
  </si>
  <si>
    <t xml:space="preserve">KISMİ (2021-10 sonrası).</t>
  </si>
  <si>
    <t xml:space="preserve">Landsat C2 L2 Surface Temperature (LC09_L2SP)</t>
  </si>
  <si>
    <t xml:space="preserve">100 m'den 30 m'ye / 16 gün</t>
  </si>
  <si>
    <t xml:space="preserve">2025-10-17 → 2025-10-23 safe mode.</t>
  </si>
  <si>
    <t xml:space="preserve">enerji bütçesi</t>
  </si>
  <si>
    <t xml:space="preserve">TOA radiative fluxes</t>
  </si>
  <si>
    <t xml:space="preserve">2018-05-01</t>
  </si>
  <si>
    <t xml:space="preserve">UYGUN (2018-05 sonrası).</t>
  </si>
  <si>
    <t xml:space="preserve">CER_SSF1deg-Day_NOAA20-VIIRS (Edition1C, L3)</t>
  </si>
  <si>
    <t xml:space="preserve">1° / günlük</t>
  </si>
  <si>
    <t xml:space="preserve">FM6, son CERES aleti; NOAA-21 CERES taşımıyor (C08).</t>
  </si>
  <si>
    <t xml:space="preserve">2012-02-01</t>
  </si>
  <si>
    <t xml:space="preserve">ongoing (~4 ay gecikme; PLAN: dağıtım sonu 2026-11-01)</t>
  </si>
  <si>
    <t xml:space="preserve">UYGUN (iki edition birleştirilerek).</t>
  </si>
  <si>
    <t xml:space="preserve">CER_SSF1deg-Day_NPP-VIIRS (Edition2A 2012-02→2024-08; Edition2B 2023-10→, L3)</t>
  </si>
  <si>
    <t xml:space="preserve">PLAN: 2026-11-01 dağıtım sonu (CERES açıkça listede)</t>
  </si>
  <si>
    <t xml:space="preserve">Edition geçişinde (2023-10 → 2024-08 örtüşme) tutarlılık kontrolü gerekli.</t>
  </si>
  <si>
    <t xml:space="preserve">TOA shortwave flux|TOA longwave flux</t>
  </si>
  <si>
    <t xml:space="preserve">2000-03-01</t>
  </si>
  <si>
    <t xml:space="preserve">ongoing (FM1); FM2 2025-01-10 kapatıldı</t>
  </si>
  <si>
    <t xml:space="preserve">CERES_EBAF ile UYGUN.</t>
  </si>
  <si>
    <t xml:space="preserve">CER_SSF1deg-Day_Terra-MODIS (Edition4A, L3) | CER_SYN1deg-Day_Terra-Aqua-NOAA20 (Edition4B, L3) | CERES_EBAF (Edition4.2.1, L3)</t>
  </si>
  <si>
    <t xml:space="preserve">1° / günlük | 1° / günlük | 1° / aylık</t>
  </si>
  <si>
    <t xml:space="preserve">Terra bilim sonu projeksiyonu 2027-02</t>
  </si>
  <si>
    <t xml:space="preserve">CMR kısa adı CERES_EBAF (CER_EBAF değil). Terra SSF1deg 2025-01'de duruyor; nedeni bulunamadı.</t>
  </si>
  <si>
    <t xml:space="preserve">C|F</t>
  </si>
  <si>
    <t xml:space="preserve">AMSR-E</t>
  </si>
  <si>
    <t xml:space="preserve">NASA/JAXA</t>
  </si>
  <si>
    <t xml:space="preserve">toprak nemi | kar su eşdeğeri | deniz buzu</t>
  </si>
  <si>
    <t xml:space="preserve">soil moisture|snow water equivalent|precipitation|sea surface temperature|sea ice concentration</t>
  </si>
  <si>
    <t xml:space="preserve">2002-06-19 (AE_Land3)</t>
  </si>
  <si>
    <t xml:space="preserve">2011-10-03 (bilimsel); alet 2016-03-02 kapatıldı</t>
  </si>
  <si>
    <t xml:space="preserve">DÖNEM DIŞI.</t>
  </si>
  <si>
    <t xml:space="preserve">AE_Land3 (v002, L3)</t>
  </si>
  <si>
    <t xml:space="preserve">25 km / günlük</t>
  </si>
  <si>
    <t xml:space="preserve">NSIDC DAAC</t>
  </si>
  <si>
    <t xml:space="preserve">2 rpm kalibrasyon modu 2012-12 → 2015-12-04.</t>
  </si>
  <si>
    <t xml:space="preserve">C|E</t>
  </si>
  <si>
    <t xml:space="preserve">CYGNSS</t>
  </si>
  <si>
    <t xml:space="preserve">DDMI</t>
  </si>
  <si>
    <t xml:space="preserve">okyanus yüzeyi rüzgârları | toprak nemi | taşkın haritalama</t>
  </si>
  <si>
    <t xml:space="preserve">ocean surface wind speed|soil moisture|inundation</t>
  </si>
  <si>
    <t xml:space="preserve">2018-08-01 (L3 SM)</t>
  </si>
  <si>
    <t xml:space="preserve">BÜYÜK ÖLÇÜDE KAPSAMA DIŞI (38,15–42° K) ve triple collocation için bağımsız değil.</t>
  </si>
  <si>
    <t xml:space="preserve">CYGNSS_L3_SOIL_MOISTURE_V3.2 (v3.2, L3)</t>
  </si>
  <si>
    <t xml:space="preserve">9 km ve 36 km / 6 saatlik, günlük</t>
  </si>
  <si>
    <t xml:space="preserve">PO.DAAC</t>
  </si>
  <si>
    <t xml:space="preserve">PLAN: doğal deorbit 2027-05 → 2027-08 (ikincil kaynak); 2027-01-01'e çekildiği haberi (ikincil, doğrulanmalı)</t>
  </si>
  <si>
    <t xml:space="preserve">L3 SM kapsama ±38,15°. SM algoritması SMAP'a karşı eğitilmiş: SMAP'tan bağımsız değil.</t>
  </si>
  <si>
    <t xml:space="preserve">C</t>
  </si>
  <si>
    <t xml:space="preserve">GPM Core Observatory</t>
  </si>
  <si>
    <t xml:space="preserve">DPR</t>
  </si>
  <si>
    <t xml:space="preserve">yağış | taşkın izleme</t>
  </si>
  <si>
    <t xml:space="preserve">precipitation rate|precipitation profile</t>
  </si>
  <si>
    <t xml:space="preserve">2014-03-08</t>
  </si>
  <si>
    <t xml:space="preserve">UYGUN (kullanılırsa tek sürüm).</t>
  </si>
  <si>
    <t xml:space="preserve">GPM_2ADPR (v07/v08, L2) | GPM_3DPR (v07 bitti; v08 süren, L3)</t>
  </si>
  <si>
    <t xml:space="preserve">0,25° / aylık</t>
  </si>
  <si>
    <t xml:space="preserve">GES DISC</t>
  </si>
  <si>
    <t xml:space="preserve">Sürümler karıştırılmamalı.</t>
  </si>
  <si>
    <t xml:space="preserve">GMI</t>
  </si>
  <si>
    <t xml:space="preserve">yağış | kuraklık izleme</t>
  </si>
  <si>
    <t xml:space="preserve">precipitation rate</t>
  </si>
  <si>
    <t xml:space="preserve">2014-03-04</t>
  </si>
  <si>
    <t xml:space="preserve">UYGUN (yağış ana ürünü IMERG).</t>
  </si>
  <si>
    <t xml:space="preserve">GPM_3GPROFGPMGMI (v07, L3) | IMERG girdisi</t>
  </si>
  <si>
    <t xml:space="preserve">2023-11-07/08 yörünge 400 → 435 km yükseltildi (OLAY); birkaç aylık üretim boşluğu. L3 GPROF V08 CMR'de yok.</t>
  </si>
  <si>
    <t xml:space="preserve">C|G</t>
  </si>
  <si>
    <t xml:space="preserve">GRACE</t>
  </si>
  <si>
    <t xml:space="preserve">KBR + ACC + GPS</t>
  </si>
  <si>
    <t xml:space="preserve">NASA/DLR</t>
  </si>
  <si>
    <t xml:space="preserve">yeraltı suyu azalması | kuraklık izleme | toplam su depolama</t>
  </si>
  <si>
    <t xml:space="preserve">terrestrial water storage anomaly|ice mass change</t>
  </si>
  <si>
    <t xml:space="preserve">2002-04-04</t>
  </si>
  <si>
    <t xml:space="preserve">2017-06-30</t>
  </si>
  <si>
    <t xml:space="preserve">GRACE_GSM_L2_GRAV_JPL_RL06 (v6.0, L2) | Mascon RL06.3Mv04 (GRACE-FO ile ortak)</t>
  </si>
  <si>
    <t xml:space="preserve">~3° / aylık</t>
  </si>
  <si>
    <t xml:space="preserve">GRACE-2 batarya sorunu, bilim sonu duyurusu 2017-10-27. 2017-07 → 2018-05 11 ay boşluk; 2017-02 de eksik.</t>
  </si>
  <si>
    <t xml:space="preserve">GRACE-FO</t>
  </si>
  <si>
    <t xml:space="preserve">KBR/LRI + ACC + GNSS</t>
  </si>
  <si>
    <t xml:space="preserve">NASA/GFZ</t>
  </si>
  <si>
    <t xml:space="preserve">2018-06 (ilk aylık çözüm)</t>
  </si>
  <si>
    <t xml:space="preserve">UYGUN; dönem başında 2 eksik, 2 kısmi ay.</t>
  </si>
  <si>
    <t xml:space="preserve">TELLUS_GRAC-GRFO_MASCON_CRI_GRID_RL06.3_V4 (RL06.3Mv04, L3) | GRACEFO_L2_JPL_MONTHLY_0063 (6.3, L2)</t>
  </si>
  <si>
    <t xml:space="preserve">0,5° ızgara, fiziksel ~3° / aylık</t>
  </si>
  <si>
    <t xml:space="preserve">PLAN: uzatılmış görev 2026-09'a kadar; 2029'a uzatma teklifi (sonuç bulunamadı); GRACE-C hedefi 2028-12</t>
  </si>
  <si>
    <t xml:space="preserve">GF-2 ivmeölçeri bozuk (transplant ACH). 2018-07 kısmi (07-01→07-18); 2018-08, 2018-09 YOK; 2018-10 kısmi (10-22→11-09).</t>
  </si>
  <si>
    <t xml:space="preserve">SMAP</t>
  </si>
  <si>
    <t xml:space="preserve">L-band radar</t>
  </si>
  <si>
    <t xml:space="preserve">toprak nemi | donma-çözülme</t>
  </si>
  <si>
    <t xml:space="preserve">radar backscatter|soil moisture</t>
  </si>
  <si>
    <t xml:space="preserve">2015-04-13</t>
  </si>
  <si>
    <t xml:space="preserve">2015-07-07</t>
  </si>
  <si>
    <t xml:space="preserve">SPL2SMA (v003, L2) | SPL3SMA (v003, L3) | SPL2SMAP (v003, L2)</t>
  </si>
  <si>
    <t xml:space="preserve">Yüksek güç amplifikatörü 2015-07-07'de arızalandı.</t>
  </si>
  <si>
    <t xml:space="preserve">L2_SM_A: ubRMSE target 0.06 m3/m3 (requirement); met (validated, ~10 weeks) [39]</t>
  </si>
  <si>
    <t xml:space="preserve">L-band radiometer</t>
  </si>
  <si>
    <t xml:space="preserve">toprak nemi | kuraklık izleme | donma-çözülme</t>
  </si>
  <si>
    <t xml:space="preserve">surface soil moisture|brightness temperature|vegetation optical depth</t>
  </si>
  <si>
    <t xml:space="preserve">2015-03-31</t>
  </si>
  <si>
    <t xml:space="preserve">SPL3SMP (v009, L3) | SPL3SMP_E (v006, L3) | SPL4SMGP (v008, L4)</t>
  </si>
  <si>
    <t xml:space="preserve">36 km/günlük | 9 km posting/günlük | 9 km/3 saatlik</t>
  </si>
  <si>
    <t xml:space="preserve">2026-05-14 → 2026-07-28 Standard ürünlerde geolokasyon hatası, yeniden işleniyor (dönem dışında).</t>
  </si>
  <si>
    <t xml:space="preserve">SMAP soil moisture: ubRMSE = 0.04 m3/m3 (requirement) [39]; radiometer product meets 0.04 m3/m3 at core validation sites (validated) [39]; SPL3SMP_E ubRMSE = 0.041 m3/m3 desc / 0.050 m3/m3 asc (sparse network, ShanDian basin; validated) [41]</t>
  </si>
  <si>
    <t xml:space="preserve">C|F|G</t>
  </si>
  <si>
    <t xml:space="preserve">SWOT</t>
  </si>
  <si>
    <t xml:space="preserve">KaRIn</t>
  </si>
  <si>
    <t xml:space="preserve">NASA/CNES</t>
  </si>
  <si>
    <t xml:space="preserve">nehir debisi | göl su hacmi | deniz yüzeyi yüksekliği</t>
  </si>
  <si>
    <t xml:space="preserve">water surface elevation|river width|sea surface height</t>
  </si>
  <si>
    <t xml:space="preserve">2023-08 (21 günlük bilim yörüngesi)</t>
  </si>
  <si>
    <t xml:space="preserve">KISMİ (2023-08 sonrası); Konu F için.</t>
  </si>
  <si>
    <t xml:space="preserve">SWOT_L2_HR_LakeSP_D (D, L2) | SWOT_L2_HR_RiverSP_D (D, L2)</t>
  </si>
  <si>
    <t xml:space="preserve">göl/nehir vektör / 21 gün</t>
  </si>
  <si>
    <t xml:space="preserve">Version C (2.0) superseded, son granül 2025-05-03; C ve D karıştırılmamalı.</t>
  </si>
  <si>
    <t xml:space="preserve">TRMM</t>
  </si>
  <si>
    <t xml:space="preserve">PR|TMI|VIRS</t>
  </si>
  <si>
    <t xml:space="preserve">yağış</t>
  </si>
  <si>
    <t xml:space="preserve">1998-01 (IMERG V07 içinde)</t>
  </si>
  <si>
    <t xml:space="preserve">2015-04-08 (aletler kapatıldı)</t>
  </si>
  <si>
    <t xml:space="preserve">DÖNEM DIŞI (yalnızca IMERG girdisi olarak).</t>
  </si>
  <si>
    <t xml:space="preserve">IMERG V07 (TRMM dönemini içerir)</t>
  </si>
  <si>
    <t xml:space="preserve">Yeniden giriş 2015-06-15.</t>
  </si>
  <si>
    <t xml:space="preserve">D|E</t>
  </si>
  <si>
    <t xml:space="preserve">Aura</t>
  </si>
  <si>
    <t xml:space="preserve">HIRDLS</t>
  </si>
  <si>
    <t xml:space="preserve">stratosfer kimyası</t>
  </si>
  <si>
    <t xml:space="preserve">temperature profile|ozone profile|aerosol</t>
  </si>
  <si>
    <t xml:space="preserve">BELİRSİZ (bitiş yok) (v0 tarihlerden)</t>
  </si>
  <si>
    <t xml:space="preserve">HIRDLS L2 (vNOT_FOUND, L2)</t>
  </si>
  <si>
    <t xml:space="preserve">End date not confirmed in primary source (C03) [VERIFY]</t>
  </si>
  <si>
    <t xml:space="preserve">v0 (doğrulanmadı)</t>
  </si>
  <si>
    <t xml:space="preserve">MLS</t>
  </si>
  <si>
    <t xml:space="preserve">stratosferik ozon | üst troposfer su buharı</t>
  </si>
  <si>
    <t xml:space="preserve">ozone|water vapor|temperature|CO|HNO3</t>
  </si>
  <si>
    <t xml:space="preserve">2004-10 [VERIFY]</t>
  </si>
  <si>
    <t xml:space="preserve">TAM (v0 tarihlerden)</t>
  </si>
  <si>
    <t xml:space="preserve">ML2O3 (vNOT_FOUND, L2)</t>
  </si>
  <si>
    <t xml:space="preserve">190-GHz subsystem (H2O, N2O, HCN, upper-stratospheric HNO3) duty-cycled and reactivated for around six days each calendar month since May 2024 per JPL MLS [48]; NRT outage 2026-05-07 to 2026-05-11 [9]; power-limited life to Aug 2028 [8]</t>
  </si>
  <si>
    <t xml:space="preserve">D</t>
  </si>
  <si>
    <t xml:space="preserve">OMI</t>
  </si>
  <si>
    <t xml:space="preserve">NASA/NSO/FMI</t>
  </si>
  <si>
    <t xml:space="preserve">hava kalitesi | ozon izleme</t>
  </si>
  <si>
    <t xml:space="preserve">total ozone|NO2|SO2|aerosol index</t>
  </si>
  <si>
    <t xml:space="preserve">OMNO2d (vNOT_FOUND, L3)|OMTO3d (vNOT_FOUND, L3)</t>
  </si>
  <si>
    <t xml:space="preserve">Drift &lt;15 min through late 2024, ~30 min by mid-2025, &lt;1 h by mid-2026 [7]; solar beta angle above science limit late 2025 [7]; row anomaly not confirmed in primary source (C05) [VERIFY]</t>
  </si>
  <si>
    <t xml:space="preserve">TES</t>
  </si>
  <si>
    <t xml:space="preserve">troposferik ozon</t>
  </si>
  <si>
    <t xml:space="preserve">ozone|CO|water vapor|methane</t>
  </si>
  <si>
    <t xml:space="preserve">TES L3 (vNOT_FOUND, L3)</t>
  </si>
  <si>
    <t xml:space="preserve">End date not confirmed in primary source (C04) [VERIFY]</t>
  </si>
  <si>
    <t xml:space="preserve">CALIPSO</t>
  </si>
  <si>
    <t xml:space="preserve">CALIOP</t>
  </si>
  <si>
    <t xml:space="preserve">aerosol dikey profili | bulut dikey profili</t>
  </si>
  <si>
    <t xml:space="preserve">aerosol extinction|cloud layer height|backscatter</t>
  </si>
  <si>
    <t xml:space="preserve">2006 [VERIFY]</t>
  </si>
  <si>
    <t xml:space="preserve">2023-08-01</t>
  </si>
  <si>
    <t xml:space="preserve">KISMİ (v0 tarihlerden)</t>
  </si>
  <si>
    <t xml:space="preserve">CAL_LID_L3 (vNOT_FOUND, L3)</t>
  </si>
  <si>
    <t xml:space="preserve">Science mission ended 2023-08-01 [42]</t>
  </si>
  <si>
    <t xml:space="preserve">D|B</t>
  </si>
  <si>
    <t xml:space="preserve">DSCOVR</t>
  </si>
  <si>
    <t xml:space="preserve">EPIC</t>
  </si>
  <si>
    <t xml:space="preserve">ozon | aerosol | bulut | bitki örtüsü</t>
  </si>
  <si>
    <t xml:space="preserve">total ozone|aerosol index|cloud height|reflectance</t>
  </si>
  <si>
    <t xml:space="preserve">ACTIVE [VERIFY]</t>
  </si>
  <si>
    <t xml:space="preserve">BELİRSİZ (başlangıç yok) (v0 tarihlerden)</t>
  </si>
  <si>
    <t xml:space="preserve">DSCOVR_EPIC_L2_AER (vNOT_FOUND, L2)</t>
  </si>
  <si>
    <t xml:space="preserve">No 2025–2026 official status source fetched</t>
  </si>
  <si>
    <t xml:space="preserve">D|A</t>
  </si>
  <si>
    <t xml:space="preserve">OCO-3</t>
  </si>
  <si>
    <t xml:space="preserve">CO₂ emisyonları | güneşle uyarılan floresans (SIF) | kentsel karbon</t>
  </si>
  <si>
    <t xml:space="preserve">XCO2|SIF</t>
  </si>
  <si>
    <t xml:space="preserve">2019-08 [VERIFY]</t>
  </si>
  <si>
    <t xml:space="preserve">OCO3_L2_Lite_FP (vNOT_FOUND, L2)</t>
  </si>
  <si>
    <t xml:space="preserve">FY2026 budget request proposed closeout [17]; operations transferred to Caltech under Space Act Agreement signed 2026-08-14, up to 5 years [16]; daily bias-corrected forward stream available [44]</t>
  </si>
  <si>
    <t xml:space="preserve">SAGE III</t>
  </si>
  <si>
    <t xml:space="preserve">stratosferik aerosol | ozon eğilimleri</t>
  </si>
  <si>
    <t xml:space="preserve">aerosol extinction profile|ozone profile|water vapor profile</t>
  </si>
  <si>
    <t xml:space="preserve">2017-06 [VERIFY]</t>
  </si>
  <si>
    <t xml:space="preserve">SAGE III/ISS L2 solar (vNOT_FOUND, L2)</t>
  </si>
  <si>
    <t xml:space="preserve">Solar/lunar occultation sampling, sparse profiles [24]; v6.0 products released 2025 [24]; 9th science team meeting 2026-08 confirms operations [24]</t>
  </si>
  <si>
    <t xml:space="preserve">OMPS</t>
  </si>
  <si>
    <t xml:space="preserve">ozon izleme</t>
  </si>
  <si>
    <t xml:space="preserve">total ozone|ozone profile|SO2</t>
  </si>
  <si>
    <t xml:space="preserve">OMPS NOAA-20 L2 (vNOT_FOUND, L2)</t>
  </si>
  <si>
    <t xml:space="preserve">OCO-2</t>
  </si>
  <si>
    <t xml:space="preserve">OCO-2 spectrometer</t>
  </si>
  <si>
    <t xml:space="preserve">CO₂ kaynakları ve yutakları | güneşle uyarılan floresans (SIF) | ürün sağlığı</t>
  </si>
  <si>
    <t xml:space="preserve">2014-09 [VERIFY]</t>
  </si>
  <si>
    <t xml:space="preserve">OCO2_GEOS_L3CO2_MONTH (vNOT_FOUND, L3)|OCO2_L2_Lite_FP (vNOT_FOUND, L2)</t>
  </si>
  <si>
    <t xml:space="preserve">FY2026 PBR proposed termination [17]; Caltech operates from fall 2026, NASA retains ownership [16]</t>
  </si>
  <si>
    <t xml:space="preserve">Sentinel-5P</t>
  </si>
  <si>
    <t xml:space="preserve">TROPOMI</t>
  </si>
  <si>
    <t xml:space="preserve">ESA</t>
  </si>
  <si>
    <t xml:space="preserve">hava kalitesi | metan | ozon</t>
  </si>
  <si>
    <t xml:space="preserve">NO2|CO|CH4|SO2|O3|HCHO</t>
  </si>
  <si>
    <t xml:space="preserve">S5P_L2__NO2___ (vNOT_FOUND, L2)</t>
  </si>
  <si>
    <t xml:space="preserve">GES DISC distribution not confirmed via CMR fetch in this study [VERIFY]</t>
  </si>
  <si>
    <t xml:space="preserve">total ozone|ozone profile (limb)</t>
  </si>
  <si>
    <t xml:space="preserve">BELİRSİZ (başlangıç yok)</t>
  </si>
  <si>
    <t xml:space="preserve">OMPS NPP L2/L3 (vNOT_FOUND, L3)</t>
  </si>
  <si>
    <t xml:space="preserve">OMPS-Nadir and OMPS-Limb unavailable after 2026-11-01 13:00 UTC per NOAA [12]</t>
  </si>
  <si>
    <t xml:space="preserve">DUZELTILDI (NOAA OSPO 2026-08-03)</t>
  </si>
  <si>
    <t xml:space="preserve">TEMPO</t>
  </si>
  <si>
    <t xml:space="preserve">NASA/SAO</t>
  </si>
  <si>
    <t xml:space="preserve">hava kalitesi</t>
  </si>
  <si>
    <t xml:space="preserve">NO2|HCHO|O3|aerosol</t>
  </si>
  <si>
    <t xml:space="preserve">TEMPO_NO2_L3 (vNOT_FOUND, L3)</t>
  </si>
  <si>
    <t xml:space="preserve">Geostationary North America field of regard only [VERIFY]; daylight hours only [VERIFY]</t>
  </si>
  <si>
    <t xml:space="preserve">MISR</t>
  </si>
  <si>
    <t xml:space="preserve">aerosol | bulut yüksekliği | yüzey albedosu</t>
  </si>
  <si>
    <t xml:space="preserve">aerosol optical depth|cloud-top height|albedo</t>
  </si>
  <si>
    <t xml:space="preserve">2000-02 [VERIFY]</t>
  </si>
  <si>
    <t xml:space="preserve">MIL3DAE (vNOT_FOUND, L3)</t>
  </si>
  <si>
    <t xml:space="preserve">Level-1 algorithms adjusted for Oct 2022 orbit lowering [40]; Terra drift [3]</t>
  </si>
  <si>
    <t xml:space="preserve">MOPITT</t>
  </si>
  <si>
    <t xml:space="preserve">NASA/CSA</t>
  </si>
  <si>
    <t xml:space="preserve">hava kalitesi | yangın emisyonları</t>
  </si>
  <si>
    <t xml:space="preserve">CO total column|CO profile</t>
  </si>
  <si>
    <t xml:space="preserve">2000-03 [VERIFY]</t>
  </si>
  <si>
    <t xml:space="preserve">2025-02 (safe mode; kaynaklar 2025-02-01 ve 2025-02-04 diyor, doğrulanmalı); kapatma 2025-04-09</t>
  </si>
  <si>
    <t xml:space="preserve">MOP03J (vNOT_FOUND, L3)</t>
  </si>
  <si>
    <t xml:space="preserve">Moved to safe mode 2025-02-04 ending data collection; fully powered off 2025-04-09 [3]</t>
  </si>
  <si>
    <t xml:space="preserve">Kısmen doğrulandı (kapatma 2025-04-09: NASA Science 2026-02-12)</t>
  </si>
  <si>
    <t xml:space="preserve">E|D</t>
  </si>
  <si>
    <t xml:space="preserve">AIRS</t>
  </si>
  <si>
    <t xml:space="preserve">atmosferik profiller | kuraklık erken uyarısı</t>
  </si>
  <si>
    <t xml:space="preserve">air temperature profile|water vapor profile|surface skin temperature|CO|CH4</t>
  </si>
  <si>
    <t xml:space="preserve">2002-08 (v0)</t>
  </si>
  <si>
    <t xml:space="preserve">ongoing (AIRS3STD v7.0 son granül 2026-10-05)</t>
  </si>
  <si>
    <t xml:space="preserve">TAM</t>
  </si>
  <si>
    <t xml:space="preserve">AIRS3STD (v7.0, L3)</t>
  </si>
  <si>
    <t xml:space="preserve">1° [VERIFY] / daily</t>
  </si>
  <si>
    <t xml:space="preserve">Alet "Excellent"; 2378 kanalın ~200'ü radyasyonla bozulmuş ama kullanılabilir (AquaStatus 2025-08-08). Aqua geçiş saati kayması (13:45 MLT sınırı 2023-02'de aşıldı). Bilim sonu projeksiyonu 2027-09 (PLAN).</t>
  </si>
  <si>
    <t xml:space="preserve">DUZELTILDI (durum ve son granül; diğer alanlar v0)</t>
  </si>
  <si>
    <t xml:space="preserve">E</t>
  </si>
  <si>
    <t xml:space="preserve">AMSU-A</t>
  </si>
  <si>
    <t xml:space="preserve">atmosferik profiller</t>
  </si>
  <si>
    <t xml:space="preserve">temperature profile</t>
  </si>
  <si>
    <t xml:space="preserve">2002 [VERIFY]</t>
  </si>
  <si>
    <t xml:space="preserve">ongoing (misyon sayfası 2026-10-05; granül kontrol edilmedi)</t>
  </si>
  <si>
    <t xml:space="preserve">AIRS/AMSU retrieval (vNOT_FOUND, L2)</t>
  </si>
  <si>
    <t xml:space="preserve">15 kanalın 9'u çalışıyor, "Fair Health" (AquaStatus 2025-08-08). Aqua bilim sonu projeksiyonu 2027-09 (PLAN).</t>
  </si>
  <si>
    <t xml:space="preserve">DUZELTILDI (durum; diğer alanlar v0)</t>
  </si>
  <si>
    <t xml:space="preserve">HSB</t>
  </si>
  <si>
    <t xml:space="preserve">NASA/INPE</t>
  </si>
  <si>
    <t xml:space="preserve">nem profilleri</t>
  </si>
  <si>
    <t xml:space="preserve">water vapor profile</t>
  </si>
  <si>
    <t xml:space="preserve">2003-02-05</t>
  </si>
  <si>
    <t xml:space="preserve">DÖNEM DIŞI (v0 tarihlerden)</t>
  </si>
  <si>
    <t xml:space="preserve">AIRS+AMSU+HSB L2 (vNOT_FOUND, L2)</t>
  </si>
  <si>
    <t xml:space="preserve">~9 months of high-quality data; failed February 2003 [2]</t>
  </si>
  <si>
    <t xml:space="preserve">v0 (iki taslak uyumlu)</t>
  </si>
  <si>
    <t xml:space="preserve">CloudSat</t>
  </si>
  <si>
    <t xml:space="preserve">CPR</t>
  </si>
  <si>
    <t xml:space="preserve">bulut dikey profili | yağış</t>
  </si>
  <si>
    <t xml:space="preserve">cloud water content|cloud profile|light precipitation</t>
  </si>
  <si>
    <t xml:space="preserve">2023-12-20</t>
  </si>
  <si>
    <t xml:space="preserve">2B-GEOPROF (vNOT_FOUND, L2)</t>
  </si>
  <si>
    <t xml:space="preserve">other (CloudSat DPC)</t>
  </si>
  <si>
    <t xml:space="preserve">Radar operations ceased 2023-12-20 [42]</t>
  </si>
  <si>
    <t xml:space="preserve">E|C</t>
  </si>
  <si>
    <t xml:space="preserve">LIS</t>
  </si>
  <si>
    <t xml:space="preserve">yıldırım klimatolojisi</t>
  </si>
  <si>
    <t xml:space="preserve">lightning flash rate</t>
  </si>
  <si>
    <t xml:space="preserve">ENDED [VERIFY]</t>
  </si>
  <si>
    <t xml:space="preserve">2017 [VERIFY]</t>
  </si>
  <si>
    <t xml:space="preserve">2023 [VERIFY]</t>
  </si>
  <si>
    <t xml:space="preserve">ISS LIS (vNOT_FOUND, L2)</t>
  </si>
  <si>
    <t xml:space="preserve">GHRC DAAC</t>
  </si>
  <si>
    <t xml:space="preserve">Dates only from WMO OSCAR (secondary) [26]</t>
  </si>
  <si>
    <t xml:space="preserve">ATMS</t>
  </si>
  <si>
    <t xml:space="preserve">atmosferik profiller | yağış</t>
  </si>
  <si>
    <t xml:space="preserve">microwave brightness temperature|temperature profile|moisture profile</t>
  </si>
  <si>
    <t xml:space="preserve">SNDR NOAA-20 L2 (vNOT_FOUND, L2)</t>
  </si>
  <si>
    <t xml:space="preserve">CrIS</t>
  </si>
  <si>
    <t xml:space="preserve">temperature profile|moisture profile|trace gases</t>
  </si>
  <si>
    <t xml:space="preserve">temperature profile|moisture profile</t>
  </si>
  <si>
    <t xml:space="preserve">NOT_FOUND (vNOT_FOUND, L1B)</t>
  </si>
  <si>
    <t xml:space="preserve">SNDR SNPP L2 (vNOT_FOUND, L2)</t>
  </si>
  <si>
    <t xml:space="preserve">ATMS data unavailable after 2026-11-01 13:00 UTC [12]</t>
  </si>
  <si>
    <t xml:space="preserve">ENDED (operasyonel kullanım)</t>
  </si>
  <si>
    <t xml:space="preserve">2017-11-18 (FSR mode) [14]</t>
  </si>
  <si>
    <t xml:space="preserve">2025-12-23 (NOAA operasyonel kullanım sonu)</t>
  </si>
  <si>
    <t xml:space="preserve">End of operational use 2025-12-23 per NOAA OSPO [12]</t>
  </si>
  <si>
    <t xml:space="preserve">DUZELTILDI (NOAA OSPO 2026-08-03 ajan kontrolü)</t>
  </si>
  <si>
    <t xml:space="preserve">TROPICS</t>
  </si>
  <si>
    <t xml:space="preserve">TMS</t>
  </si>
  <si>
    <t xml:space="preserve">NASA/MIT LL</t>
  </si>
  <si>
    <t xml:space="preserve">tropikal siklonlar | yağış yapısı</t>
  </si>
  <si>
    <t xml:space="preserve">microwave brightness temperature|temperature profile|moisture profile|precipitation</t>
  </si>
  <si>
    <t xml:space="preserve">2023-06 [VERIFY]</t>
  </si>
  <si>
    <t xml:space="preserve">2025-11-12</t>
  </si>
  <si>
    <t xml:space="preserve">TROPICS L2 (vNOT_FOUND, L2)</t>
  </si>
  <si>
    <t xml:space="preserve">Mission reached natural end of life; final data collected 2025-11-12 as the last two CubeSats were powered down [23]; approximately 11 billion observations per NASA Small Satellite Missions blog [23]</t>
  </si>
  <si>
    <t xml:space="preserve">F|C</t>
  </si>
  <si>
    <t xml:space="preserve">Aquarius</t>
  </si>
  <si>
    <t xml:space="preserve">Aquarius radiometer/scatterometer</t>
  </si>
  <si>
    <t xml:space="preserve">NASA/CONAE</t>
  </si>
  <si>
    <t xml:space="preserve">deniz yüzeyi tuzluluğu | toprak nemi</t>
  </si>
  <si>
    <t xml:space="preserve">sea surface salinity|soil moisture</t>
  </si>
  <si>
    <t xml:space="preserve">Aquarius L3 SSS (vNOT_FOUND, L3)</t>
  </si>
  <si>
    <t xml:space="preserve">F|G</t>
  </si>
  <si>
    <t xml:space="preserve">ICESat-2</t>
  </si>
  <si>
    <t xml:space="preserve">ATLAS</t>
  </si>
  <si>
    <t xml:space="preserve">buz tabakası yüksekliği | deniz buzu su üstü yüksekliği (freeboard) | arazi yüksekliği | kanopi (orman örtüsü) yüksekliği</t>
  </si>
  <si>
    <t xml:space="preserve">surface elevation|sea ice freeboard|canopy height</t>
  </si>
  <si>
    <t xml:space="preserve">2018-10 [VERIFY]</t>
  </si>
  <si>
    <t xml:space="preserve">ATL08 (vNOT_FOUND, L3A)</t>
  </si>
  <si>
    <t xml:space="preserve">No 2025–2026 status source fetched</t>
  </si>
  <si>
    <t xml:space="preserve">F</t>
  </si>
  <si>
    <t xml:space="preserve">Jason-3</t>
  </si>
  <si>
    <t xml:space="preserve">Poseidon-3B</t>
  </si>
  <si>
    <t xml:space="preserve">NOAA/NASA/CNES/EUMETSAT</t>
  </si>
  <si>
    <t xml:space="preserve">deniz seviyesi</t>
  </si>
  <si>
    <t xml:space="preserve">sea surface height|significant wave height</t>
  </si>
  <si>
    <t xml:space="preserve">JASON_3 L2 GDR (vNOT_FOUND, L2)</t>
  </si>
  <si>
    <t xml:space="preserve">F|D|A</t>
  </si>
  <si>
    <t xml:space="preserve">PACE</t>
  </si>
  <si>
    <t xml:space="preserve">OCI</t>
  </si>
  <si>
    <t xml:space="preserve">okyanus rengi | aerosol | bitki örtüsü</t>
  </si>
  <si>
    <t xml:space="preserve">chlorophyll-a|remote sensing reflectance|aerosol optical depth</t>
  </si>
  <si>
    <t xml:space="preserve">PACE_OCI_L3M (vNOT_FOUND, L3)</t>
  </si>
  <si>
    <t xml:space="preserve">OB.DAAC</t>
  </si>
  <si>
    <t xml:space="preserve">QuikSCAT</t>
  </si>
  <si>
    <t xml:space="preserve">SeaWinds</t>
  </si>
  <si>
    <t xml:space="preserve">okyanus yüzeyi rüzgârları</t>
  </si>
  <si>
    <t xml:space="preserve">ocean vector winds</t>
  </si>
  <si>
    <t xml:space="preserve">QuikSCAT L3 (vNOT_FOUND, L3)</t>
  </si>
  <si>
    <t xml:space="preserve">Sentinel-6 Michael Freilich</t>
  </si>
  <si>
    <t xml:space="preserve">Poseidon-4</t>
  </si>
  <si>
    <t xml:space="preserve">ESA/EUMETSAT/NASA/NOAA</t>
  </si>
  <si>
    <t xml:space="preserve">sea surface height|significant wave height|wind speed</t>
  </si>
  <si>
    <t xml:space="preserve">2020-11 [VERIFY]</t>
  </si>
  <si>
    <t xml:space="preserve">Sentinel-6 L2 (vNOT_FOUND, L2)</t>
  </si>
  <si>
    <t xml:space="preserve">Launched 2020-11-21; Sentinel-6B to take over reference role [46]</t>
  </si>
  <si>
    <t xml:space="preserve">Sentinel-6B</t>
  </si>
  <si>
    <t xml:space="preserve">2025-11-26</t>
  </si>
  <si>
    <t xml:space="preserve">NOT_FOUND (vNOT_FOUND, L2)</t>
  </si>
  <si>
    <t xml:space="preserve">Launched 2025-11-16 PST/2025-11-17 UTC [33][34]; first altimeter data 2025-11-26 [34]; PO.DAAC public release date NOT_FOUND</t>
  </si>
  <si>
    <t xml:space="preserve">G|A|C</t>
  </si>
  <si>
    <t xml:space="preserve">NISAR</t>
  </si>
  <si>
    <t xml:space="preserve">L-SAR</t>
  </si>
  <si>
    <t xml:space="preserve">NASA/ISRO</t>
  </si>
  <si>
    <t xml:space="preserve">yüzey deformasyonu | toprak nemi | tarımsal ürün izleme | biyokütle</t>
  </si>
  <si>
    <t xml:space="preserve">radar backscatter|interferometric displacement|soil moisture</t>
  </si>
  <si>
    <t xml:space="preserve">2025-10-17 (BETA); 2026-06-17 (PROVISIONAL)</t>
  </si>
  <si>
    <t xml:space="preserve">NISAR GCOV (vNOT_FOUND, L2)|NISAR GUNW (vNOT_FOUND, L2)|NISAR Soil Moisture (vNOT_FOUND, L3)</t>
  </si>
  <si>
    <t xml:space="preserve">ASF DAAC</t>
  </si>
  <si>
    <t xml:space="preserve">Launched 2025-07-30 [15]; public PROVISIONAL release from 2026-07-20 covering acquisitions on/after 2026-06-17 [14][15]; full science record expected by end of 2026 [14]; permanent data gap 2026-07-27T22:03Z to 2026-08-10T00:55Z [15]; S-band from ISRO only [15]</t>
  </si>
  <si>
    <t xml:space="preserve">G|A</t>
  </si>
  <si>
    <t xml:space="preserve">Sentinel-1</t>
  </si>
  <si>
    <t xml:space="preserve">C-SAR</t>
  </si>
  <si>
    <t xml:space="preserve">yüzey deformasyonu | taşkın haritalama | toprak nemi</t>
  </si>
  <si>
    <t xml:space="preserve">radar backscatter|interferometric phase</t>
  </si>
  <si>
    <t xml:space="preserve">SENTINEL-1 SLC/GRD (vNOT_FOUND, L1)</t>
  </si>
  <si>
    <t xml:space="preserve">Ürün (short name)</t>
  </si>
  <si>
    <t xml:space="preserve">Sürüm</t>
  </si>
  <si>
    <t xml:space="preserve">Seviye</t>
  </si>
  <si>
    <t xml:space="preserve">Girdi sensörler / model</t>
  </si>
  <si>
    <t xml:space="preserve">Mekânsal çözünürlük</t>
  </si>
  <si>
    <t xml:space="preserve">Zamansal sıklık</t>
  </si>
  <si>
    <t xml:space="preserve">Başlangıç</t>
  </si>
  <si>
    <t xml:space="preserve">Bitiş</t>
  </si>
  <si>
    <t xml:space="preserve">Not</t>
  </si>
  <si>
    <t xml:space="preserve">Doğrulama</t>
  </si>
  <si>
    <t xml:space="preserve">MOD13Q1</t>
  </si>
  <si>
    <t xml:space="preserve">061</t>
  </si>
  <si>
    <t xml:space="preserve">L3</t>
  </si>
  <si>
    <t xml:space="preserve">Terra MODIS</t>
  </si>
  <si>
    <t xml:space="preserve">250 m</t>
  </si>
  <si>
    <t xml:space="preserve">16 gün</t>
  </si>
  <si>
    <t xml:space="preserve">2000-02-18</t>
  </si>
  <si>
    <t xml:space="preserve">DOGRULANDI (CMR koleksiyon, 2026-10-08)</t>
  </si>
  <si>
    <t xml:space="preserve">MYD13Q1</t>
  </si>
  <si>
    <t xml:space="preserve">Aqua MODIS</t>
  </si>
  <si>
    <t xml:space="preserve">Aqua geçiş saati kayması</t>
  </si>
  <si>
    <t xml:space="preserve">MOD13A3</t>
  </si>
  <si>
    <t xml:space="preserve">1 km</t>
  </si>
  <si>
    <t xml:space="preserve">aylık</t>
  </si>
  <si>
    <t xml:space="preserve">2000-02-01</t>
  </si>
  <si>
    <t xml:space="preserve">VNP13A1</t>
  </si>
  <si>
    <t xml:space="preserve">002</t>
  </si>
  <si>
    <t xml:space="preserve">Suomi NPP VIIRS</t>
  </si>
  <si>
    <t xml:space="preserve">500 m</t>
  </si>
  <si>
    <t xml:space="preserve">ongoing (PLAN: 2026-11-01 dağıtım sonu)</t>
  </si>
  <si>
    <t xml:space="preserve">Ardıl VJ113A1 / VJ213A1</t>
  </si>
  <si>
    <t xml:space="preserve">VJ113A1</t>
  </si>
  <si>
    <t xml:space="preserve">NOAA-20 VIIRS</t>
  </si>
  <si>
    <t xml:space="preserve">2018-01-01</t>
  </si>
  <si>
    <t xml:space="preserve">NOAA-20</t>
  </si>
  <si>
    <t xml:space="preserve">HLSL30</t>
  </si>
  <si>
    <t xml:space="preserve">2.0</t>
  </si>
  <si>
    <t xml:space="preserve">L3 (CMR)</t>
  </si>
  <si>
    <t xml:space="preserve">Landsat 8/9 OLI</t>
  </si>
  <si>
    <t xml:space="preserve">~1,6 gün (L30+S30 birleşik)</t>
  </si>
  <si>
    <t xml:space="preserve">2013-04-11</t>
  </si>
  <si>
    <t xml:space="preserve">L8+L9</t>
  </si>
  <si>
    <t xml:space="preserve">HLSS30</t>
  </si>
  <si>
    <t xml:space="preserve">Sentinel-2 MSI (ESA)</t>
  </si>
  <si>
    <t xml:space="preserve">~1,6 gün (birleşik)</t>
  </si>
  <si>
    <t xml:space="preserve">2015-11-28</t>
  </si>
  <si>
    <t xml:space="preserve">Sentinel-2 (ESA) girdisi</t>
  </si>
  <si>
    <t xml:space="preserve">MOD11A1</t>
  </si>
  <si>
    <t xml:space="preserve">günlük</t>
  </si>
  <si>
    <t xml:space="preserve">MYD11A1</t>
  </si>
  <si>
    <t xml:space="preserve">MOD11A2</t>
  </si>
  <si>
    <t xml:space="preserve">8 gün</t>
  </si>
  <si>
    <t xml:space="preserve">MYD11A2</t>
  </si>
  <si>
    <t xml:space="preserve">VNP21A1D</t>
  </si>
  <si>
    <t xml:space="preserve">1 km (750 m'den)</t>
  </si>
  <si>
    <t xml:space="preserve">ongoing (PLAN: 2026-11-01)</t>
  </si>
  <si>
    <t xml:space="preserve">Ardıl VJ121A1D / VJ221A1D</t>
  </si>
  <si>
    <t xml:space="preserve">VJ121A1D</t>
  </si>
  <si>
    <t xml:space="preserve">2018-01-05</t>
  </si>
  <si>
    <t xml:space="preserve">TAM (2018-06'dan önce başlıyor)</t>
  </si>
  <si>
    <t xml:space="preserve">ECO_L2T_LSTE</t>
  </si>
  <si>
    <t xml:space="preserve">002 / 003</t>
  </si>
  <si>
    <t xml:space="preserve">L2</t>
  </si>
  <si>
    <t xml:space="preserve">ECOSTRESS (ISS)</t>
  </si>
  <si>
    <t xml:space="preserve">70 m</t>
  </si>
  <si>
    <t xml:space="preserve">düzensiz (ISS)</t>
  </si>
  <si>
    <t xml:space="preserve">KISMİ / düzensiz</t>
  </si>
  <si>
    <t xml:space="preserve">v002 ve v003 paralel; tek sürüm</t>
  </si>
  <si>
    <t xml:space="preserve">MOD16A2GF</t>
  </si>
  <si>
    <t xml:space="preserve">L4</t>
  </si>
  <si>
    <t xml:space="preserve">8 gün (yıllık gap-filled)</t>
  </si>
  <si>
    <t xml:space="preserve">2000-01-01</t>
  </si>
  <si>
    <t xml:space="preserve">ongoing (son: 2025-12)</t>
  </si>
  <si>
    <t xml:space="preserve">Tutarlı uzun seri için tercih</t>
  </si>
  <si>
    <t xml:space="preserve">MOD16A2</t>
  </si>
  <si>
    <t xml:space="preserve">2021-01-01 (CMR kaydı)</t>
  </si>
  <si>
    <t xml:space="preserve">2000–2025 için MOD16A2GF kullanılmalı</t>
  </si>
  <si>
    <t xml:space="preserve">MCD12Q1</t>
  </si>
  <si>
    <t xml:space="preserve">Terra + Aqua MODIS</t>
  </si>
  <si>
    <t xml:space="preserve">yıllık</t>
  </si>
  <si>
    <t xml:space="preserve">2001-01-01</t>
  </si>
  <si>
    <t xml:space="preserve">son yıl 2024</t>
  </si>
  <si>
    <t xml:space="preserve">2025 yılı yok</t>
  </si>
  <si>
    <t xml:space="preserve">2024 sınıflaması 2025 için kullanılabilir</t>
  </si>
  <si>
    <t xml:space="preserve">MCD64A1</t>
  </si>
  <si>
    <t xml:space="preserve">2000-11-01</t>
  </si>
  <si>
    <t xml:space="preserve">Yanmış alan</t>
  </si>
  <si>
    <t xml:space="preserve">MCD19A2</t>
  </si>
  <si>
    <t xml:space="preserve">L2G</t>
  </si>
  <si>
    <t xml:space="preserve">MAIAC AOD (Konu D)</t>
  </si>
  <si>
    <t xml:space="preserve">MOD04_L2</t>
  </si>
  <si>
    <t xml:space="preserve">6.1</t>
  </si>
  <si>
    <t xml:space="preserve">10 km (nadir)</t>
  </si>
  <si>
    <t xml:space="preserve">5 dk swath</t>
  </si>
  <si>
    <t xml:space="preserve">LAADS DAAC</t>
  </si>
  <si>
    <t xml:space="preserve">Swath; ızgaralama gerekir</t>
  </si>
  <si>
    <t xml:space="preserve">SPL3SMP</t>
  </si>
  <si>
    <t xml:space="preserve">009</t>
  </si>
  <si>
    <t xml:space="preserve">SMAP radyometre</t>
  </si>
  <si>
    <t xml:space="preserve">36 km EASE-Grid 2.0</t>
  </si>
  <si>
    <t xml:space="preserve">SPL3SMP_E</t>
  </si>
  <si>
    <t xml:space="preserve">006</t>
  </si>
  <si>
    <t xml:space="preserve">9 km posting (Backus-Gilbert)</t>
  </si>
  <si>
    <t xml:space="preserve">9 km gerçek çözünürlük değil, posting (ATBD'den doğrulanmalı)</t>
  </si>
  <si>
    <t xml:space="preserve">SPL4SMGP</t>
  </si>
  <si>
    <t xml:space="preserve">008</t>
  </si>
  <si>
    <t xml:space="preserve">SMAP Tb + GEOS-5 Catchment modeli</t>
  </si>
  <si>
    <t xml:space="preserve">9 km EASE-Grid 2.0</t>
  </si>
  <si>
    <t xml:space="preserve">3 saatlik</t>
  </si>
  <si>
    <t xml:space="preserve">Model–veri asimilasyonu; TC'de bağımsız kaynak sayılmaz (SMAP Tb asimile ediyor)</t>
  </si>
  <si>
    <t xml:space="preserve">GPM_3IMERGDF</t>
  </si>
  <si>
    <t xml:space="preserve">07</t>
  </si>
  <si>
    <t xml:space="preserve">GPM GMI/DPR + mikrodalga takımyıldızı + IR + GPCC istasyon</t>
  </si>
  <si>
    <t xml:space="preserve">0,1°</t>
  </si>
  <si>
    <t xml:space="preserve">1998-01-01</t>
  </si>
  <si>
    <t xml:space="preserve">2025-09-30</t>
  </si>
  <si>
    <t xml:space="preserve">TAM (dönem sonu ile çakışıyor)</t>
  </si>
  <si>
    <t xml:space="preserve">V08 Final CMR'de yok (2026-10-08). Late Run (GPM_3IMERGDL) aynı ürün değil</t>
  </si>
  <si>
    <t xml:space="preserve">GPM_3IMERGM</t>
  </si>
  <si>
    <t xml:space="preserve">Analiz dönemi bu ürünün bitişine göre belirlendi</t>
  </si>
  <si>
    <t xml:space="preserve">TELLUS_GRAC-GRFO_MASCON_CRI_GRID_RL06.3_V4</t>
  </si>
  <si>
    <t xml:space="preserve">RL06.3Mv04</t>
  </si>
  <si>
    <t xml:space="preserve">GRACE + GRACE-FO</t>
  </si>
  <si>
    <t xml:space="preserve">0,5° ızgara (fiziksel ~3°)</t>
  </si>
  <si>
    <t xml:space="preserve">ongoing (son ay 2026-07)</t>
  </si>
  <si>
    <t xml:space="preserve">2018-07/10 kısmi, 2018-08/09 eksik</t>
  </si>
  <si>
    <t xml:space="preserve">Konya Kapalı Havzası tek başına küçük kalabilir</t>
  </si>
  <si>
    <t xml:space="preserve">VNP46A2</t>
  </si>
  <si>
    <t xml:space="preserve">2</t>
  </si>
  <si>
    <t xml:space="preserve">15 arcsec</t>
  </si>
  <si>
    <t xml:space="preserve">2012-01-19</t>
  </si>
  <si>
    <t xml:space="preserve">ongoing (PLAN: S-NPP dağıtım sonu muhtemelen geçerli, doğrulanmalı)</t>
  </si>
  <si>
    <t xml:space="preserve">Ardıl VJ146A2</t>
  </si>
  <si>
    <t xml:space="preserve">VJ146A2</t>
  </si>
  <si>
    <t xml:space="preserve">2018-01-19</t>
  </si>
  <si>
    <t xml:space="preserve">ATL13</t>
  </si>
  <si>
    <t xml:space="preserve">007</t>
  </si>
  <si>
    <t xml:space="preserve">L3A</t>
  </si>
  <si>
    <t xml:space="preserve">ICESat-2 ATLAS</t>
  </si>
  <si>
    <t xml:space="preserve">hat boyunca</t>
  </si>
  <si>
    <t xml:space="preserve">düzensiz (91 gün tekrar)</t>
  </si>
  <si>
    <t xml:space="preserve">2018-10-13</t>
  </si>
  <si>
    <t xml:space="preserve">Göl seviyesi (Konu F)</t>
  </si>
  <si>
    <t xml:space="preserve">M2T1NXSLV</t>
  </si>
  <si>
    <t xml:space="preserve">5.12.4</t>
  </si>
  <si>
    <t xml:space="preserve">GEOS-5 + veri asimilasyonu (MERRA-2)</t>
  </si>
  <si>
    <t xml:space="preserve">0,625° × 0,5°</t>
  </si>
  <si>
    <t xml:space="preserve">saatlik</t>
  </si>
  <si>
    <t xml:space="preserve">1980-01-01</t>
  </si>
  <si>
    <t xml:space="preserve">MERRA-2 reanaliz</t>
  </si>
  <si>
    <t xml:space="preserve">M2TMNXSLV</t>
  </si>
  <si>
    <t xml:space="preserve">GLDAS_NOAH025_M</t>
  </si>
  <si>
    <t xml:space="preserve">2.1</t>
  </si>
  <si>
    <t xml:space="preserve">Noah kara yüzeyi modeli (gözlem zorlamalı)</t>
  </si>
  <si>
    <t xml:space="preserve">0,25°</t>
  </si>
  <si>
    <t xml:space="preserve">v2.0 1948–2014 kapalı</t>
  </si>
  <si>
    <t xml:space="preserve">FLDAS_NOAH01_C_GL_M</t>
  </si>
  <si>
    <t xml:space="preserve">001</t>
  </si>
  <si>
    <t xml:space="preserve">Noah kara yüzeyi modeli</t>
  </si>
  <si>
    <t xml:space="preserve">1982-01-01</t>
  </si>
  <si>
    <t xml:space="preserve">Küresel FLDAS</t>
  </si>
  <si>
    <t xml:space="preserve">CERES_EBAF</t>
  </si>
  <si>
    <t xml:space="preserve">Edition4.2.1</t>
  </si>
  <si>
    <t xml:space="preserve">CERES (Terra, Aqua, S-NPP, NOAA-20)</t>
  </si>
  <si>
    <t xml:space="preserve">1°</t>
  </si>
  <si>
    <t xml:space="preserve">2000-03</t>
  </si>
  <si>
    <t xml:space="preserve">ongoing (son: 2026-05)</t>
  </si>
  <si>
    <t xml:space="preserve">CMR kısa adı CERES_EBAF</t>
  </si>
  <si>
    <t xml:space="preserve">M2TMNXLND</t>
  </si>
  <si>
    <t xml:space="preserve">vNOT_FOUND</t>
  </si>
  <si>
    <t xml:space="preserve">GEOS-5 + assimilation</t>
  </si>
  <si>
    <t xml:space="preserve">monthly</t>
  </si>
  <si>
    <t xml:space="preserve">GLDAS_NOAH025_3H</t>
  </si>
  <si>
    <t xml:space="preserve">Noah LSM forced by model/observation (incl. precipitation) fields</t>
  </si>
  <si>
    <t xml:space="preserve">0.25°</t>
  </si>
  <si>
    <t xml:space="preserve">3-hourly</t>
  </si>
  <si>
    <t xml:space="preserve">v2.0 (1948-01-01 to 2014-12-31) is a separate collection; do not mix versions across 2000–2014 [31]</t>
  </si>
  <si>
    <t xml:space="preserve">MCD43A4</t>
  </si>
  <si>
    <t xml:space="preserve">Terra MODIS + Aqua MODIS</t>
  </si>
  <si>
    <t xml:space="preserve">500 m [VERIFY]</t>
  </si>
  <si>
    <t xml:space="preserve">daily</t>
  </si>
  <si>
    <t xml:space="preserve">2000-02-16</t>
  </si>
  <si>
    <t xml:space="preserve">Terra/Aqua drift changes sun-view geometry [3][2]</t>
  </si>
  <si>
    <t xml:space="preserve">MCD15A2H</t>
  </si>
  <si>
    <t xml:space="preserve">8-day</t>
  </si>
  <si>
    <t xml:space="preserve">Ends with loss of Terra/Aqua (Terra end of science Feb 2027) [5]</t>
  </si>
  <si>
    <t xml:space="preserve">VNP46A3</t>
  </si>
  <si>
    <t xml:space="preserve">Suomi NPP VIIRS DNB</t>
  </si>
  <si>
    <t xml:space="preserve">2012-01-01</t>
  </si>
  <si>
    <t xml:space="preserve">ongoing (S-NPP ends 2026-11-01)</t>
  </si>
  <si>
    <t xml:space="preserve">As above [10]</t>
  </si>
  <si>
    <t xml:space="preserve">OCO2_GEOS_L3CO2_MONTH</t>
  </si>
  <si>
    <t xml:space="preserve">OCO-2 XCO2 + GEOS model</t>
  </si>
  <si>
    <t xml:space="preserve">Continuity depends on Caltech operations from fall 2026 [16]</t>
  </si>
  <si>
    <t xml:space="preserve">NASA POWER</t>
  </si>
  <si>
    <t xml:space="preserve">MERRA-2, GEOS, CERES-derived inputs [VERIFY]</t>
  </si>
  <si>
    <t xml:space="preserve">other (NASA LaRC POWER)</t>
  </si>
  <si>
    <t xml:space="preserve">Not confirmed as CMR collection in this study [VERIFY]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</si>
</sst>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E2EFDA"/>
        <bgColor rgb="FFFFF2CC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4E78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10"/>
  </cols>
  <sheetData>
    <row r="1" customFormat="false" ht="15" hidden="false" customHeight="true" outlineLevel="0" collapsed="false">
      <c r="A1" s="2" t="s">
        <v>0</v>
      </c>
      <c r="B1" s="3" t="s">
        <v>1</v>
      </c>
    </row>
    <row r="2" customFormat="false" ht="15" hidden="false" customHeight="true" outlineLevel="0" collapsed="false">
      <c r="A2" s="2" t="s">
        <v>2</v>
      </c>
      <c r="B2" s="3" t="s">
        <v>3</v>
      </c>
    </row>
    <row r="3" customFormat="false" ht="15" hidden="false" customHeight="true" outlineLevel="0" collapsed="false">
      <c r="A3" s="2" t="s">
        <v>4</v>
      </c>
      <c r="B3" s="3" t="s">
        <v>5</v>
      </c>
    </row>
    <row r="4" customFormat="false" ht="15" hidden="false" customHeight="true" outlineLevel="0" collapsed="false">
      <c r="A4" s="2" t="s">
        <v>6</v>
      </c>
      <c r="B4" s="3" t="s">
        <v>7</v>
      </c>
    </row>
    <row r="5" customFormat="false" ht="15" hidden="false" customHeight="true" outlineLevel="0" collapsed="false">
      <c r="A5" s="2" t="s">
        <v>8</v>
      </c>
      <c r="B5" s="3" t="s">
        <v>9</v>
      </c>
    </row>
    <row r="6" customFormat="false" ht="23.25" hidden="false" customHeight="true" outlineLevel="0" collapsed="false">
      <c r="A6" s="2" t="s">
        <v>10</v>
      </c>
      <c r="B6" s="3" t="s">
        <v>11</v>
      </c>
    </row>
    <row r="7" customFormat="false" ht="15" hidden="false" customHeight="true" outlineLevel="0" collapsed="false">
      <c r="A7" s="2" t="s">
        <v>12</v>
      </c>
      <c r="B7" s="3" t="s">
        <v>13</v>
      </c>
    </row>
    <row r="8" customFormat="false" ht="15" hidden="false" customHeight="true" outlineLevel="0" collapsed="false">
      <c r="A8" s="2" t="s">
        <v>14</v>
      </c>
      <c r="B8" s="3" t="s">
        <v>15</v>
      </c>
    </row>
    <row r="9" customFormat="false" ht="15" hidden="false" customHeight="true" outlineLevel="0" collapsed="false">
      <c r="A9" s="2" t="s">
        <v>16</v>
      </c>
      <c r="B9" s="3" t="s">
        <v>17</v>
      </c>
    </row>
    <row r="10" customFormat="false" ht="15" hidden="false" customHeight="true" outlineLevel="0" collapsed="false">
      <c r="A10" s="2" t="s">
        <v>18</v>
      </c>
      <c r="B10" s="3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7" min="2" style="1" width="16"/>
  </cols>
  <sheetData>
    <row r="1" customFormat="false" ht="23.25" hidden="false" customHeight="true" outlineLevel="0" collapsed="false">
      <c r="A1" s="4" t="s">
        <v>20</v>
      </c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  <c r="G1" s="4" t="s">
        <v>26</v>
      </c>
    </row>
    <row r="2" customFormat="false" ht="15" hidden="false" customHeight="true" outlineLevel="0" collapsed="false">
      <c r="A2" s="5" t="s">
        <v>27</v>
      </c>
      <c r="B2" s="5" t="n">
        <f aca="false">COUNTIF(Genel_tablo!$A$2:$A$65,A2)</f>
        <v>11</v>
      </c>
      <c r="C2" s="5" t="n">
        <f aca="false">COUNTIFS(Genel_tablo!$A$2:$A$65,A2,Genel_tablo!$R$2:$R$65,"DO*")+COUNTIFS(Genel_tablo!$A$2:$A$65,A2,Genel_tablo!$R$2:$R$65,"DU*")</f>
        <v>11</v>
      </c>
      <c r="D2" s="5" t="n">
        <f aca="false">COUNTIFS(Genel_tablo!$A$2:$A$65,A2,Genel_tablo!$R$2:$R$65,"v0*")</f>
        <v>0</v>
      </c>
      <c r="E2" s="5" t="n">
        <f aca="false">COUNTIFS(Genel_tablo!$A$2:$A$65,A2,Genel_tablo!$K$2:$K$65,"*TAM*")+COUNTIFS(Genel_tablo!$A$2:$A$65,A2,Genel_tablo!$K$2:$K$65,"UYGUN*")</f>
        <v>7</v>
      </c>
      <c r="F2" s="5" t="n">
        <f aca="false">COUNTIFS(Genel_tablo!$A$2:$A$65,A2,Genel_tablo!$K$2:$K$65,"KISMİ*")</f>
        <v>2</v>
      </c>
      <c r="G2" s="5" t="n">
        <f aca="false">COUNTIFS(Genel_tablo!$A$2:$A$65,A2,Genel_tablo!$K$2:$K$65,"DÖNEM DIŞI*")</f>
        <v>0</v>
      </c>
    </row>
    <row r="3" customFormat="false" ht="15" hidden="false" customHeight="true" outlineLevel="0" collapsed="false">
      <c r="A3" s="5" t="s">
        <v>28</v>
      </c>
      <c r="B3" s="5" t="n">
        <f aca="false">COUNTIF(Genel_tablo!$A$2:$A$65,A3)</f>
        <v>7</v>
      </c>
      <c r="C3" s="5" t="n">
        <f aca="false">COUNTIFS(Genel_tablo!$A$2:$A$65,A3,Genel_tablo!$R$2:$R$65,"DO*")+COUNTIFS(Genel_tablo!$A$2:$A$65,A3,Genel_tablo!$R$2:$R$65,"DU*")</f>
        <v>7</v>
      </c>
      <c r="D3" s="5" t="n">
        <f aca="false">COUNTIFS(Genel_tablo!$A$2:$A$65,A3,Genel_tablo!$R$2:$R$65,"v0*")</f>
        <v>0</v>
      </c>
      <c r="E3" s="5" t="n">
        <f aca="false">COUNTIFS(Genel_tablo!$A$2:$A$65,A3,Genel_tablo!$K$2:$K$65,"*TAM*")+COUNTIFS(Genel_tablo!$A$2:$A$65,A3,Genel_tablo!$K$2:$K$65,"UYGUN*")</f>
        <v>3</v>
      </c>
      <c r="F3" s="5" t="n">
        <f aca="false">COUNTIFS(Genel_tablo!$A$2:$A$65,A3,Genel_tablo!$K$2:$K$65,"KISMİ*")</f>
        <v>2</v>
      </c>
      <c r="G3" s="5" t="n">
        <f aca="false">COUNTIFS(Genel_tablo!$A$2:$A$65,A3,Genel_tablo!$K$2:$K$65,"DÖNEM DIŞI*")</f>
        <v>0</v>
      </c>
    </row>
    <row r="4" customFormat="false" ht="15" hidden="false" customHeight="true" outlineLevel="0" collapsed="false">
      <c r="A4" s="5" t="s">
        <v>29</v>
      </c>
      <c r="B4" s="5" t="n">
        <f aca="false">COUNTIF(Genel_tablo!$A$2:$A$65,A4)</f>
        <v>10</v>
      </c>
      <c r="C4" s="5" t="n">
        <f aca="false">COUNTIFS(Genel_tablo!$A$2:$A$65,A4,Genel_tablo!$R$2:$R$65,"DO*")+COUNTIFS(Genel_tablo!$A$2:$A$65,A4,Genel_tablo!$R$2:$R$65,"DU*")</f>
        <v>10</v>
      </c>
      <c r="D4" s="5" t="n">
        <f aca="false">COUNTIFS(Genel_tablo!$A$2:$A$65,A4,Genel_tablo!$R$2:$R$65,"v0*")</f>
        <v>0</v>
      </c>
      <c r="E4" s="5" t="n">
        <f aca="false">COUNTIFS(Genel_tablo!$A$2:$A$65,A4,Genel_tablo!$K$2:$K$65,"*TAM*")+COUNTIFS(Genel_tablo!$A$2:$A$65,A4,Genel_tablo!$K$2:$K$65,"UYGUN*")</f>
        <v>4</v>
      </c>
      <c r="F4" s="5" t="n">
        <f aca="false">COUNTIFS(Genel_tablo!$A$2:$A$65,A4,Genel_tablo!$K$2:$K$65,"KISMİ*")</f>
        <v>1</v>
      </c>
      <c r="G4" s="5" t="n">
        <f aca="false">COUNTIFS(Genel_tablo!$A$2:$A$65,A4,Genel_tablo!$K$2:$K$65,"DÖNEM DIŞI*")</f>
        <v>4</v>
      </c>
    </row>
    <row r="5" customFormat="false" ht="15" hidden="false" customHeight="true" outlineLevel="0" collapsed="false">
      <c r="A5" s="5" t="s">
        <v>30</v>
      </c>
      <c r="B5" s="5" t="n">
        <f aca="false">COUNTIF(Genel_tablo!$A$2:$A$65,A5)</f>
        <v>15</v>
      </c>
      <c r="C5" s="5" t="n">
        <f aca="false">COUNTIFS(Genel_tablo!$A$2:$A$65,A5,Genel_tablo!$R$2:$R$65,"DO*")+COUNTIFS(Genel_tablo!$A$2:$A$65,A5,Genel_tablo!$R$2:$R$65,"DU*")</f>
        <v>1</v>
      </c>
      <c r="D5" s="5" t="n">
        <f aca="false">COUNTIFS(Genel_tablo!$A$2:$A$65,A5,Genel_tablo!$R$2:$R$65,"v0*")</f>
        <v>13</v>
      </c>
      <c r="E5" s="5" t="n">
        <f aca="false">COUNTIFS(Genel_tablo!$A$2:$A$65,A5,Genel_tablo!$K$2:$K$65,"*TAM*")+COUNTIFS(Genel_tablo!$A$2:$A$65,A5,Genel_tablo!$K$2:$K$65,"UYGUN*")</f>
        <v>5</v>
      </c>
      <c r="F5" s="5" t="n">
        <f aca="false">COUNTIFS(Genel_tablo!$A$2:$A$65,A5,Genel_tablo!$K$2:$K$65,"KISMİ*")</f>
        <v>3</v>
      </c>
      <c r="G5" s="5" t="n">
        <f aca="false">COUNTIFS(Genel_tablo!$A$2:$A$65,A5,Genel_tablo!$K$2:$K$65,"DÖNEM DIŞI*")</f>
        <v>0</v>
      </c>
    </row>
    <row r="6" customFormat="false" ht="15" hidden="false" customHeight="true" outlineLevel="0" collapsed="false">
      <c r="A6" s="5" t="s">
        <v>31</v>
      </c>
      <c r="B6" s="5" t="n">
        <f aca="false">COUNTIF(Genel_tablo!$A$2:$A$65,A6)</f>
        <v>12</v>
      </c>
      <c r="C6" s="5" t="n">
        <f aca="false">COUNTIFS(Genel_tablo!$A$2:$A$65,A6,Genel_tablo!$R$2:$R$65,"DO*")+COUNTIFS(Genel_tablo!$A$2:$A$65,A6,Genel_tablo!$R$2:$R$65,"DU*")</f>
        <v>4</v>
      </c>
      <c r="D6" s="5" t="n">
        <f aca="false">COUNTIFS(Genel_tablo!$A$2:$A$65,A6,Genel_tablo!$R$2:$R$65,"v0*")</f>
        <v>8</v>
      </c>
      <c r="E6" s="5" t="n">
        <f aca="false">COUNTIFS(Genel_tablo!$A$2:$A$65,A6,Genel_tablo!$K$2:$K$65,"*TAM*")+COUNTIFS(Genel_tablo!$A$2:$A$65,A6,Genel_tablo!$K$2:$K$65,"UYGUN*")</f>
        <v>3</v>
      </c>
      <c r="F6" s="5" t="n">
        <f aca="false">COUNTIFS(Genel_tablo!$A$2:$A$65,A6,Genel_tablo!$K$2:$K$65,"KISMİ*")</f>
        <v>3</v>
      </c>
      <c r="G6" s="5" t="n">
        <f aca="false">COUNTIFS(Genel_tablo!$A$2:$A$65,A6,Genel_tablo!$K$2:$K$65,"DÖNEM DIŞI*")</f>
        <v>1</v>
      </c>
    </row>
    <row r="7" customFormat="false" ht="15" hidden="false" customHeight="true" outlineLevel="0" collapsed="false">
      <c r="A7" s="5" t="s">
        <v>32</v>
      </c>
      <c r="B7" s="5" t="n">
        <f aca="false">COUNTIF(Genel_tablo!$A$2:$A$65,A7)</f>
        <v>7</v>
      </c>
      <c r="C7" s="5" t="n">
        <f aca="false">COUNTIFS(Genel_tablo!$A$2:$A$65,A7,Genel_tablo!$R$2:$R$65,"DO*")+COUNTIFS(Genel_tablo!$A$2:$A$65,A7,Genel_tablo!$R$2:$R$65,"DU*")</f>
        <v>0</v>
      </c>
      <c r="D7" s="5" t="n">
        <f aca="false">COUNTIFS(Genel_tablo!$A$2:$A$65,A7,Genel_tablo!$R$2:$R$65,"v0*")</f>
        <v>7</v>
      </c>
      <c r="E7" s="5" t="n">
        <f aca="false">COUNTIFS(Genel_tablo!$A$2:$A$65,A7,Genel_tablo!$K$2:$K$65,"*TAM*")+COUNTIFS(Genel_tablo!$A$2:$A$65,A7,Genel_tablo!$K$2:$K$65,"UYGUN*")</f>
        <v>0</v>
      </c>
      <c r="F7" s="5" t="n">
        <f aca="false">COUNTIFS(Genel_tablo!$A$2:$A$65,A7,Genel_tablo!$K$2:$K$65,"KISMİ*")</f>
        <v>2</v>
      </c>
      <c r="G7" s="5" t="n">
        <f aca="false">COUNTIFS(Genel_tablo!$A$2:$A$65,A7,Genel_tablo!$K$2:$K$65,"DÖNEM DIŞI*")</f>
        <v>1</v>
      </c>
    </row>
    <row r="8" customFormat="false" ht="15" hidden="false" customHeight="true" outlineLevel="0" collapsed="false">
      <c r="A8" s="5" t="s">
        <v>33</v>
      </c>
      <c r="B8" s="5" t="n">
        <f aca="false">COUNTIF(Genel_tablo!$A$2:$A$65,A8)</f>
        <v>2</v>
      </c>
      <c r="C8" s="5" t="n">
        <f aca="false">COUNTIFS(Genel_tablo!$A$2:$A$65,A8,Genel_tablo!$R$2:$R$65,"DO*")+COUNTIFS(Genel_tablo!$A$2:$A$65,A8,Genel_tablo!$R$2:$R$65,"DU*")</f>
        <v>0</v>
      </c>
      <c r="D8" s="5" t="n">
        <f aca="false">COUNTIFS(Genel_tablo!$A$2:$A$65,A8,Genel_tablo!$R$2:$R$65,"v0*")</f>
        <v>2</v>
      </c>
      <c r="E8" s="5" t="n">
        <f aca="false">COUNTIFS(Genel_tablo!$A$2:$A$65,A8,Genel_tablo!$K$2:$K$65,"*TAM*")+COUNTIFS(Genel_tablo!$A$2:$A$65,A8,Genel_tablo!$K$2:$K$65,"UYGUN*")</f>
        <v>0</v>
      </c>
      <c r="F8" s="5" t="n">
        <f aca="false">COUNTIFS(Genel_tablo!$A$2:$A$65,A8,Genel_tablo!$K$2:$K$65,"KISMİ*")</f>
        <v>0</v>
      </c>
      <c r="G8" s="5" t="n">
        <f aca="false">COUNTIFS(Genel_tablo!$A$2:$A$65,A8,Genel_tablo!$K$2:$K$65,"DÖNEM DIŞI*")</f>
        <v>1</v>
      </c>
    </row>
    <row r="9" customFormat="false" ht="15" hidden="false" customHeight="true" outlineLevel="0" collapsed="false">
      <c r="A9" s="6" t="s">
        <v>34</v>
      </c>
      <c r="B9" s="6" t="n">
        <f aca="false">SUM(B2:B8)</f>
        <v>64</v>
      </c>
      <c r="C9" s="6" t="n">
        <f aca="false">SUM(C2:C8)</f>
        <v>33</v>
      </c>
      <c r="D9" s="6" t="n">
        <f aca="false">SUM(D2:D8)</f>
        <v>30</v>
      </c>
      <c r="E9" s="6" t="n">
        <f aca="false">SUM(E2:E8)</f>
        <v>22</v>
      </c>
      <c r="F9" s="6" t="n">
        <f aca="false">SUM(F2:F8)</f>
        <v>13</v>
      </c>
      <c r="G9" s="6" t="n">
        <f aca="false">SUM(G2:G8)</f>
        <v>7</v>
      </c>
    </row>
    <row r="11" customFormat="false" ht="15" hidden="false" customHeight="true" outlineLevel="0" collapsed="false">
      <c r="A11" s="7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9"/>
    <col collapsed="false" customWidth="true" hidden="false" outlineLevel="0" max="4" min="3" style="1" width="18"/>
    <col collapsed="false" customWidth="true" hidden="false" outlineLevel="0" max="5" min="5" style="1" width="12"/>
    <col collapsed="false" customWidth="true" hidden="false" outlineLevel="0" max="6" min="6" style="1" width="32"/>
    <col collapsed="false" customWidth="true" hidden="false" outlineLevel="0" max="7" min="7" style="1" width="34"/>
    <col collapsed="false" customWidth="true" hidden="false" outlineLevel="0" max="8" min="8" style="1" width="18"/>
    <col collapsed="false" customWidth="true" hidden="false" outlineLevel="0" max="9" min="9" style="1" width="16"/>
    <col collapsed="false" customWidth="true" hidden="false" outlineLevel="0" max="11" min="10" style="1" width="22"/>
    <col collapsed="false" customWidth="true" hidden="false" outlineLevel="0" max="12" min="12" style="1" width="40"/>
    <col collapsed="false" customWidth="true" hidden="false" outlineLevel="0" max="13" min="13" style="1" width="26"/>
    <col collapsed="false" customWidth="true" hidden="false" outlineLevel="0" max="14" min="14" style="1" width="14"/>
    <col collapsed="false" customWidth="true" hidden="false" outlineLevel="0" max="15" min="15" style="1" width="28"/>
    <col collapsed="false" customWidth="true" hidden="false" outlineLevel="0" max="16" min="16" style="1" width="48"/>
    <col collapsed="false" customWidth="true" hidden="false" outlineLevel="0" max="17" min="17" style="1" width="40"/>
    <col collapsed="false" customWidth="true" hidden="false" outlineLevel="0" max="18" min="18" style="1" width="22"/>
  </cols>
  <sheetData>
    <row r="1" customFormat="false" ht="34.5" hidden="false" customHeight="true" outlineLevel="0" collapsed="false">
      <c r="A1" s="8" t="s">
        <v>36</v>
      </c>
      <c r="B1" s="8" t="s">
        <v>37</v>
      </c>
      <c r="C1" s="8" t="s">
        <v>38</v>
      </c>
      <c r="D1" s="8" t="s">
        <v>39</v>
      </c>
      <c r="E1" s="8" t="s">
        <v>40</v>
      </c>
      <c r="F1" s="8" t="s">
        <v>41</v>
      </c>
      <c r="G1" s="8" t="s">
        <v>42</v>
      </c>
      <c r="H1" s="8" t="s">
        <v>43</v>
      </c>
      <c r="I1" s="8" t="s">
        <v>44</v>
      </c>
      <c r="J1" s="8" t="s">
        <v>45</v>
      </c>
      <c r="K1" s="8" t="s">
        <v>46</v>
      </c>
      <c r="L1" s="8" t="s">
        <v>47</v>
      </c>
      <c r="M1" s="8" t="s">
        <v>48</v>
      </c>
      <c r="N1" s="8" t="s">
        <v>49</v>
      </c>
      <c r="O1" s="8" t="s">
        <v>50</v>
      </c>
      <c r="P1" s="8" t="s">
        <v>51</v>
      </c>
      <c r="Q1" s="8" t="s">
        <v>52</v>
      </c>
      <c r="R1" s="8" t="s">
        <v>10</v>
      </c>
    </row>
    <row r="2" customFormat="false" ht="57" hidden="false" customHeight="true" outlineLevel="0" collapsed="false">
      <c r="A2" s="9" t="s">
        <v>27</v>
      </c>
      <c r="B2" s="9" t="s">
        <v>53</v>
      </c>
      <c r="C2" s="9" t="s">
        <v>54</v>
      </c>
      <c r="D2" s="9" t="s">
        <v>55</v>
      </c>
      <c r="E2" s="9" t="s">
        <v>56</v>
      </c>
      <c r="F2" s="9" t="s">
        <v>57</v>
      </c>
      <c r="G2" s="9" t="s">
        <v>58</v>
      </c>
      <c r="H2" s="9" t="s">
        <v>59</v>
      </c>
      <c r="I2" s="9" t="s">
        <v>60</v>
      </c>
      <c r="J2" s="9" t="s">
        <v>61</v>
      </c>
      <c r="K2" s="9" t="s">
        <v>62</v>
      </c>
      <c r="L2" s="9" t="s">
        <v>63</v>
      </c>
      <c r="M2" s="9" t="s">
        <v>64</v>
      </c>
      <c r="N2" s="9" t="s">
        <v>65</v>
      </c>
      <c r="O2" s="9" t="s">
        <v>66</v>
      </c>
      <c r="P2" s="9" t="s">
        <v>67</v>
      </c>
      <c r="Q2" s="9" t="s">
        <v>68</v>
      </c>
      <c r="R2" s="9" t="s">
        <v>69</v>
      </c>
    </row>
    <row r="3" customFormat="false" ht="34.5" hidden="false" customHeight="true" outlineLevel="0" collapsed="false">
      <c r="A3" s="9" t="s">
        <v>27</v>
      </c>
      <c r="B3" s="9" t="s">
        <v>70</v>
      </c>
      <c r="C3" s="9" t="s">
        <v>71</v>
      </c>
      <c r="D3" s="9" t="s">
        <v>72</v>
      </c>
      <c r="E3" s="9" t="s">
        <v>56</v>
      </c>
      <c r="F3" s="9" t="s">
        <v>73</v>
      </c>
      <c r="G3" s="9" t="s">
        <v>74</v>
      </c>
      <c r="H3" s="9" t="s">
        <v>75</v>
      </c>
      <c r="I3" s="9" t="s">
        <v>76</v>
      </c>
      <c r="J3" s="9" t="s">
        <v>61</v>
      </c>
      <c r="K3" s="9" t="s">
        <v>77</v>
      </c>
      <c r="L3" s="9" t="s">
        <v>78</v>
      </c>
      <c r="M3" s="9" t="s">
        <v>79</v>
      </c>
      <c r="N3" s="9" t="s">
        <v>65</v>
      </c>
      <c r="O3" s="9" t="s">
        <v>80</v>
      </c>
      <c r="P3" s="9" t="s">
        <v>81</v>
      </c>
      <c r="Q3" s="9" t="s">
        <v>82</v>
      </c>
      <c r="R3" s="9" t="s">
        <v>83</v>
      </c>
    </row>
    <row r="4" customFormat="false" ht="34.5" hidden="false" customHeight="true" outlineLevel="0" collapsed="false">
      <c r="A4" s="9" t="s">
        <v>27</v>
      </c>
      <c r="B4" s="9" t="s">
        <v>84</v>
      </c>
      <c r="C4" s="9" t="s">
        <v>71</v>
      </c>
      <c r="D4" s="9" t="s">
        <v>85</v>
      </c>
      <c r="E4" s="9" t="s">
        <v>56</v>
      </c>
      <c r="F4" s="9" t="s">
        <v>86</v>
      </c>
      <c r="G4" s="9" t="s">
        <v>87</v>
      </c>
      <c r="H4" s="9" t="s">
        <v>88</v>
      </c>
      <c r="I4" s="9" t="s">
        <v>89</v>
      </c>
      <c r="J4" s="9" t="s">
        <v>90</v>
      </c>
      <c r="K4" s="9" t="s">
        <v>91</v>
      </c>
      <c r="L4" s="9" t="s">
        <v>92</v>
      </c>
      <c r="M4" s="9" t="s">
        <v>93</v>
      </c>
      <c r="N4" s="9" t="s">
        <v>94</v>
      </c>
      <c r="O4" s="9" t="s">
        <v>95</v>
      </c>
      <c r="P4" s="9" t="s">
        <v>96</v>
      </c>
      <c r="Q4" s="9" t="s">
        <v>82</v>
      </c>
      <c r="R4" s="9" t="s">
        <v>83</v>
      </c>
    </row>
    <row r="5" customFormat="false" ht="23.25" hidden="false" customHeight="true" outlineLevel="0" collapsed="false">
      <c r="A5" s="9" t="s">
        <v>27</v>
      </c>
      <c r="B5" s="9" t="s">
        <v>97</v>
      </c>
      <c r="C5" s="9" t="s">
        <v>98</v>
      </c>
      <c r="D5" s="9" t="s">
        <v>99</v>
      </c>
      <c r="E5" s="9" t="s">
        <v>100</v>
      </c>
      <c r="F5" s="9" t="s">
        <v>101</v>
      </c>
      <c r="G5" s="9" t="s">
        <v>102</v>
      </c>
      <c r="H5" s="9" t="s">
        <v>103</v>
      </c>
      <c r="I5" s="9" t="s">
        <v>104</v>
      </c>
      <c r="J5" s="9" t="s">
        <v>105</v>
      </c>
      <c r="K5" s="9" t="s">
        <v>106</v>
      </c>
      <c r="L5" s="9" t="s">
        <v>107</v>
      </c>
      <c r="M5" s="9" t="s">
        <v>108</v>
      </c>
      <c r="N5" s="9" t="s">
        <v>109</v>
      </c>
      <c r="O5" s="9" t="s">
        <v>110</v>
      </c>
      <c r="P5" s="9" t="s">
        <v>111</v>
      </c>
      <c r="Q5" s="9" t="s">
        <v>82</v>
      </c>
      <c r="R5" s="9" t="s">
        <v>83</v>
      </c>
    </row>
    <row r="6" customFormat="false" ht="34.5" hidden="false" customHeight="true" outlineLevel="0" collapsed="false">
      <c r="A6" s="9" t="s">
        <v>27</v>
      </c>
      <c r="B6" s="9" t="s">
        <v>112</v>
      </c>
      <c r="C6" s="9" t="s">
        <v>113</v>
      </c>
      <c r="D6" s="9" t="s">
        <v>114</v>
      </c>
      <c r="E6" s="9" t="s">
        <v>100</v>
      </c>
      <c r="F6" s="9" t="s">
        <v>115</v>
      </c>
      <c r="G6" s="9" t="s">
        <v>116</v>
      </c>
      <c r="H6" s="9" t="s">
        <v>75</v>
      </c>
      <c r="I6" s="9" t="s">
        <v>117</v>
      </c>
      <c r="J6" s="9" t="s">
        <v>61</v>
      </c>
      <c r="K6" s="9" t="s">
        <v>118</v>
      </c>
      <c r="L6" s="9" t="s">
        <v>119</v>
      </c>
      <c r="M6" s="9" t="s">
        <v>120</v>
      </c>
      <c r="N6" s="9" t="s">
        <v>121</v>
      </c>
      <c r="O6" s="9" t="s">
        <v>122</v>
      </c>
      <c r="P6" s="9" t="s">
        <v>123</v>
      </c>
      <c r="Q6" s="9" t="s">
        <v>82</v>
      </c>
      <c r="R6" s="9" t="s">
        <v>83</v>
      </c>
    </row>
    <row r="7" customFormat="false" ht="34.5" hidden="false" customHeight="true" outlineLevel="0" collapsed="false">
      <c r="A7" s="9" t="s">
        <v>27</v>
      </c>
      <c r="B7" s="9" t="s">
        <v>112</v>
      </c>
      <c r="C7" s="9" t="s">
        <v>124</v>
      </c>
      <c r="D7" s="9" t="s">
        <v>125</v>
      </c>
      <c r="E7" s="9" t="s">
        <v>100</v>
      </c>
      <c r="F7" s="9" t="s">
        <v>115</v>
      </c>
      <c r="G7" s="9" t="s">
        <v>116</v>
      </c>
      <c r="H7" s="9" t="s">
        <v>75</v>
      </c>
      <c r="I7" s="9" t="s">
        <v>126</v>
      </c>
      <c r="J7" s="9" t="s">
        <v>61</v>
      </c>
      <c r="K7" s="9" t="s">
        <v>127</v>
      </c>
      <c r="L7" s="9" t="s">
        <v>128</v>
      </c>
      <c r="M7" s="9" t="s">
        <v>129</v>
      </c>
      <c r="N7" s="9" t="s">
        <v>121</v>
      </c>
      <c r="O7" s="9" t="s">
        <v>122</v>
      </c>
      <c r="P7" s="9" t="s">
        <v>130</v>
      </c>
      <c r="Q7" s="9" t="s">
        <v>82</v>
      </c>
      <c r="R7" s="9" t="s">
        <v>83</v>
      </c>
    </row>
    <row r="8" customFormat="false" ht="68.25" hidden="false" customHeight="true" outlineLevel="0" collapsed="false">
      <c r="A8" s="9" t="s">
        <v>27</v>
      </c>
      <c r="B8" s="9" t="s">
        <v>53</v>
      </c>
      <c r="C8" s="9" t="s">
        <v>131</v>
      </c>
      <c r="D8" s="9" t="s">
        <v>132</v>
      </c>
      <c r="E8" s="9" t="s">
        <v>133</v>
      </c>
      <c r="F8" s="9" t="s">
        <v>134</v>
      </c>
      <c r="G8" s="9" t="s">
        <v>135</v>
      </c>
      <c r="H8" s="9" t="s">
        <v>75</v>
      </c>
      <c r="I8" s="9" t="s">
        <v>136</v>
      </c>
      <c r="J8" s="9" t="s">
        <v>61</v>
      </c>
      <c r="K8" s="9" t="s">
        <v>137</v>
      </c>
      <c r="L8" s="9" t="s">
        <v>138</v>
      </c>
      <c r="M8" s="9" t="s">
        <v>139</v>
      </c>
      <c r="N8" s="9" t="s">
        <v>140</v>
      </c>
      <c r="O8" s="9" t="s">
        <v>122</v>
      </c>
      <c r="P8" s="9" t="s">
        <v>141</v>
      </c>
      <c r="Q8" s="9" t="s">
        <v>82</v>
      </c>
      <c r="R8" s="9" t="s">
        <v>69</v>
      </c>
    </row>
    <row r="9" customFormat="false" ht="23.25" hidden="false" customHeight="true" outlineLevel="0" collapsed="false">
      <c r="A9" s="9" t="s">
        <v>27</v>
      </c>
      <c r="B9" s="9" t="s">
        <v>53</v>
      </c>
      <c r="C9" s="9" t="s">
        <v>142</v>
      </c>
      <c r="D9" s="9" t="s">
        <v>132</v>
      </c>
      <c r="E9" s="9" t="s">
        <v>133</v>
      </c>
      <c r="F9" s="9" t="s">
        <v>134</v>
      </c>
      <c r="G9" s="9" t="s">
        <v>143</v>
      </c>
      <c r="H9" s="9" t="s">
        <v>75</v>
      </c>
      <c r="I9" s="9" t="s">
        <v>144</v>
      </c>
      <c r="J9" s="9" t="s">
        <v>61</v>
      </c>
      <c r="K9" s="9" t="s">
        <v>145</v>
      </c>
      <c r="L9" s="9" t="s">
        <v>146</v>
      </c>
      <c r="M9" s="9" t="s">
        <v>147</v>
      </c>
      <c r="N9" s="9" t="s">
        <v>65</v>
      </c>
      <c r="O9" s="9" t="s">
        <v>122</v>
      </c>
      <c r="P9" s="9" t="s">
        <v>148</v>
      </c>
      <c r="Q9" s="9" t="s">
        <v>82</v>
      </c>
      <c r="R9" s="9" t="s">
        <v>83</v>
      </c>
    </row>
    <row r="10" customFormat="false" ht="45.75" hidden="false" customHeight="true" outlineLevel="0" collapsed="false">
      <c r="A10" s="9" t="s">
        <v>27</v>
      </c>
      <c r="B10" s="9" t="s">
        <v>53</v>
      </c>
      <c r="C10" s="9" t="s">
        <v>149</v>
      </c>
      <c r="D10" s="9" t="s">
        <v>132</v>
      </c>
      <c r="E10" s="9" t="s">
        <v>150</v>
      </c>
      <c r="F10" s="9" t="s">
        <v>151</v>
      </c>
      <c r="G10" s="9" t="s">
        <v>152</v>
      </c>
      <c r="H10" s="9" t="s">
        <v>75</v>
      </c>
      <c r="I10" s="9" t="s">
        <v>153</v>
      </c>
      <c r="J10" s="9" t="s">
        <v>154</v>
      </c>
      <c r="K10" s="9" t="s">
        <v>155</v>
      </c>
      <c r="L10" s="9" t="s">
        <v>156</v>
      </c>
      <c r="M10" s="9" t="s">
        <v>157</v>
      </c>
      <c r="N10" s="9" t="s">
        <v>140</v>
      </c>
      <c r="O10" s="9" t="s">
        <v>158</v>
      </c>
      <c r="P10" s="9" t="s">
        <v>159</v>
      </c>
      <c r="Q10" s="9" t="s">
        <v>82</v>
      </c>
      <c r="R10" s="9" t="s">
        <v>69</v>
      </c>
    </row>
    <row r="11" customFormat="false" ht="34.5" hidden="false" customHeight="true" outlineLevel="0" collapsed="false">
      <c r="A11" s="9" t="s">
        <v>27</v>
      </c>
      <c r="B11" s="9" t="s">
        <v>160</v>
      </c>
      <c r="C11" s="9" t="s">
        <v>161</v>
      </c>
      <c r="D11" s="9" t="s">
        <v>162</v>
      </c>
      <c r="E11" s="9" t="s">
        <v>163</v>
      </c>
      <c r="F11" s="9" t="s">
        <v>164</v>
      </c>
      <c r="G11" s="9" t="s">
        <v>165</v>
      </c>
      <c r="H11" s="9" t="s">
        <v>59</v>
      </c>
      <c r="I11" s="9" t="s">
        <v>166</v>
      </c>
      <c r="J11" s="9" t="s">
        <v>167</v>
      </c>
      <c r="K11" s="9" t="s">
        <v>168</v>
      </c>
      <c r="L11" s="9" t="s">
        <v>169</v>
      </c>
      <c r="M11" s="9" t="s">
        <v>170</v>
      </c>
      <c r="N11" s="9" t="s">
        <v>65</v>
      </c>
      <c r="O11" s="9" t="s">
        <v>122</v>
      </c>
      <c r="P11" s="9" t="s">
        <v>171</v>
      </c>
      <c r="Q11" s="9" t="s">
        <v>82</v>
      </c>
      <c r="R11" s="9" t="s">
        <v>69</v>
      </c>
    </row>
    <row r="12" customFormat="false" ht="45.75" hidden="false" customHeight="true" outlineLevel="0" collapsed="false">
      <c r="A12" s="9" t="s">
        <v>27</v>
      </c>
      <c r="B12" s="9" t="s">
        <v>53</v>
      </c>
      <c r="C12" s="9" t="s">
        <v>161</v>
      </c>
      <c r="D12" s="9" t="s">
        <v>55</v>
      </c>
      <c r="E12" s="9" t="s">
        <v>56</v>
      </c>
      <c r="F12" s="9" t="s">
        <v>172</v>
      </c>
      <c r="G12" s="9" t="s">
        <v>173</v>
      </c>
      <c r="H12" s="9" t="s">
        <v>59</v>
      </c>
      <c r="I12" s="9" t="s">
        <v>174</v>
      </c>
      <c r="J12" s="9" t="s">
        <v>61</v>
      </c>
      <c r="K12" s="9" t="s">
        <v>175</v>
      </c>
      <c r="L12" s="9" t="s">
        <v>176</v>
      </c>
      <c r="M12" s="9" t="s">
        <v>177</v>
      </c>
      <c r="N12" s="9" t="s">
        <v>65</v>
      </c>
      <c r="O12" s="9" t="s">
        <v>178</v>
      </c>
      <c r="P12" s="9" t="s">
        <v>179</v>
      </c>
      <c r="Q12" s="9" t="s">
        <v>180</v>
      </c>
      <c r="R12" s="9" t="s">
        <v>83</v>
      </c>
    </row>
    <row r="13" customFormat="false" ht="57" hidden="false" customHeight="true" outlineLevel="0" collapsed="false">
      <c r="A13" s="9" t="s">
        <v>28</v>
      </c>
      <c r="B13" s="9" t="s">
        <v>181</v>
      </c>
      <c r="C13" s="9" t="s">
        <v>54</v>
      </c>
      <c r="D13" s="9" t="s">
        <v>182</v>
      </c>
      <c r="E13" s="9" t="s">
        <v>56</v>
      </c>
      <c r="F13" s="9" t="s">
        <v>183</v>
      </c>
      <c r="G13" s="9" t="s">
        <v>184</v>
      </c>
      <c r="H13" s="9" t="s">
        <v>75</v>
      </c>
      <c r="I13" s="9" t="s">
        <v>185</v>
      </c>
      <c r="J13" s="9" t="s">
        <v>186</v>
      </c>
      <c r="K13" s="9" t="s">
        <v>187</v>
      </c>
      <c r="L13" s="9" t="s">
        <v>188</v>
      </c>
      <c r="M13" s="9" t="s">
        <v>189</v>
      </c>
      <c r="N13" s="9" t="s">
        <v>190</v>
      </c>
      <c r="O13" s="9" t="s">
        <v>191</v>
      </c>
      <c r="P13" s="9" t="s">
        <v>192</v>
      </c>
      <c r="Q13" s="9" t="s">
        <v>82</v>
      </c>
      <c r="R13" s="9" t="s">
        <v>69</v>
      </c>
    </row>
    <row r="14" customFormat="false" ht="34.5" hidden="false" customHeight="true" outlineLevel="0" collapsed="false">
      <c r="A14" s="9" t="s">
        <v>28</v>
      </c>
      <c r="B14" s="9" t="s">
        <v>193</v>
      </c>
      <c r="C14" s="9" t="s">
        <v>71</v>
      </c>
      <c r="D14" s="9" t="s">
        <v>194</v>
      </c>
      <c r="E14" s="9" t="s">
        <v>56</v>
      </c>
      <c r="F14" s="9" t="s">
        <v>195</v>
      </c>
      <c r="G14" s="9" t="s">
        <v>196</v>
      </c>
      <c r="H14" s="9" t="s">
        <v>75</v>
      </c>
      <c r="I14" s="9" t="s">
        <v>197</v>
      </c>
      <c r="J14" s="9" t="s">
        <v>61</v>
      </c>
      <c r="K14" s="9" t="s">
        <v>198</v>
      </c>
      <c r="L14" s="9" t="s">
        <v>199</v>
      </c>
      <c r="M14" s="9" t="s">
        <v>200</v>
      </c>
      <c r="N14" s="9" t="s">
        <v>65</v>
      </c>
      <c r="O14" s="9" t="s">
        <v>201</v>
      </c>
      <c r="P14" s="9" t="s">
        <v>202</v>
      </c>
      <c r="Q14" s="9" t="s">
        <v>82</v>
      </c>
      <c r="R14" s="9" t="s">
        <v>83</v>
      </c>
    </row>
    <row r="15" customFormat="false" ht="45.75" hidden="false" customHeight="true" outlineLevel="0" collapsed="false">
      <c r="A15" s="9" t="s">
        <v>28</v>
      </c>
      <c r="B15" s="9" t="s">
        <v>181</v>
      </c>
      <c r="C15" s="9" t="s">
        <v>113</v>
      </c>
      <c r="D15" s="9" t="s">
        <v>203</v>
      </c>
      <c r="E15" s="9" t="s">
        <v>100</v>
      </c>
      <c r="F15" s="9" t="s">
        <v>204</v>
      </c>
      <c r="G15" s="9" t="s">
        <v>205</v>
      </c>
      <c r="H15" s="9" t="s">
        <v>75</v>
      </c>
      <c r="I15" s="9" t="s">
        <v>206</v>
      </c>
      <c r="J15" s="9" t="s">
        <v>61</v>
      </c>
      <c r="K15" s="9" t="s">
        <v>118</v>
      </c>
      <c r="L15" s="9" t="s">
        <v>207</v>
      </c>
      <c r="M15" s="9" t="s">
        <v>208</v>
      </c>
      <c r="N15" s="9" t="s">
        <v>109</v>
      </c>
      <c r="O15" s="9" t="s">
        <v>122</v>
      </c>
      <c r="P15" s="9" t="s">
        <v>209</v>
      </c>
      <c r="Q15" s="9" t="s">
        <v>82</v>
      </c>
      <c r="R15" s="9" t="s">
        <v>83</v>
      </c>
    </row>
    <row r="16" customFormat="false" ht="34.5" hidden="false" customHeight="true" outlineLevel="0" collapsed="false">
      <c r="A16" s="9" t="s">
        <v>28</v>
      </c>
      <c r="B16" s="9" t="s">
        <v>181</v>
      </c>
      <c r="C16" s="9" t="s">
        <v>124</v>
      </c>
      <c r="D16" s="9" t="s">
        <v>210</v>
      </c>
      <c r="E16" s="9" t="s">
        <v>100</v>
      </c>
      <c r="F16" s="9" t="s">
        <v>211</v>
      </c>
      <c r="G16" s="9" t="s">
        <v>205</v>
      </c>
      <c r="H16" s="9" t="s">
        <v>75</v>
      </c>
      <c r="I16" s="9" t="s">
        <v>126</v>
      </c>
      <c r="J16" s="9" t="s">
        <v>61</v>
      </c>
      <c r="K16" s="9" t="s">
        <v>212</v>
      </c>
      <c r="L16" s="9" t="s">
        <v>213</v>
      </c>
      <c r="M16" s="9" t="s">
        <v>214</v>
      </c>
      <c r="N16" s="9" t="s">
        <v>109</v>
      </c>
      <c r="O16" s="9" t="s">
        <v>122</v>
      </c>
      <c r="P16" s="9" t="s">
        <v>215</v>
      </c>
      <c r="Q16" s="9" t="s">
        <v>82</v>
      </c>
      <c r="R16" s="9" t="s">
        <v>83</v>
      </c>
    </row>
    <row r="17" customFormat="false" ht="23.25" hidden="false" customHeight="true" outlineLevel="0" collapsed="false">
      <c r="A17" s="9" t="s">
        <v>28</v>
      </c>
      <c r="B17" s="9" t="s">
        <v>181</v>
      </c>
      <c r="C17" s="9" t="s">
        <v>131</v>
      </c>
      <c r="D17" s="9" t="s">
        <v>182</v>
      </c>
      <c r="E17" s="9" t="s">
        <v>133</v>
      </c>
      <c r="F17" s="9" t="s">
        <v>216</v>
      </c>
      <c r="G17" s="9" t="s">
        <v>217</v>
      </c>
      <c r="H17" s="9" t="s">
        <v>75</v>
      </c>
      <c r="I17" s="9" t="s">
        <v>218</v>
      </c>
      <c r="J17" s="9" t="s">
        <v>61</v>
      </c>
      <c r="K17" s="9" t="s">
        <v>219</v>
      </c>
      <c r="L17" s="9" t="s">
        <v>220</v>
      </c>
      <c r="M17" s="9" t="s">
        <v>221</v>
      </c>
      <c r="N17" s="9" t="s">
        <v>190</v>
      </c>
      <c r="O17" s="9" t="s">
        <v>122</v>
      </c>
      <c r="P17" s="9" t="s">
        <v>222</v>
      </c>
      <c r="Q17" s="9" t="s">
        <v>82</v>
      </c>
      <c r="R17" s="9" t="s">
        <v>83</v>
      </c>
    </row>
    <row r="18" customFormat="false" ht="34.5" hidden="false" customHeight="true" outlineLevel="0" collapsed="false">
      <c r="A18" s="9" t="s">
        <v>28</v>
      </c>
      <c r="B18" s="9" t="s">
        <v>181</v>
      </c>
      <c r="C18" s="9" t="s">
        <v>149</v>
      </c>
      <c r="D18" s="9" t="s">
        <v>182</v>
      </c>
      <c r="E18" s="9" t="s">
        <v>150</v>
      </c>
      <c r="F18" s="9" t="s">
        <v>216</v>
      </c>
      <c r="G18" s="9" t="s">
        <v>217</v>
      </c>
      <c r="H18" s="9" t="s">
        <v>75</v>
      </c>
      <c r="I18" s="9" t="s">
        <v>223</v>
      </c>
      <c r="J18" s="9" t="s">
        <v>224</v>
      </c>
      <c r="K18" s="9" t="s">
        <v>225</v>
      </c>
      <c r="L18" s="9" t="s">
        <v>226</v>
      </c>
      <c r="M18" s="9" t="s">
        <v>221</v>
      </c>
      <c r="N18" s="9" t="s">
        <v>190</v>
      </c>
      <c r="O18" s="9" t="s">
        <v>227</v>
      </c>
      <c r="P18" s="9" t="s">
        <v>228</v>
      </c>
      <c r="Q18" s="9" t="s">
        <v>82</v>
      </c>
      <c r="R18" s="9" t="s">
        <v>69</v>
      </c>
    </row>
    <row r="19" customFormat="false" ht="45.75" hidden="false" customHeight="true" outlineLevel="0" collapsed="false">
      <c r="A19" s="9" t="s">
        <v>28</v>
      </c>
      <c r="B19" s="9" t="s">
        <v>181</v>
      </c>
      <c r="C19" s="9" t="s">
        <v>161</v>
      </c>
      <c r="D19" s="9" t="s">
        <v>182</v>
      </c>
      <c r="E19" s="9" t="s">
        <v>56</v>
      </c>
      <c r="F19" s="9" t="s">
        <v>183</v>
      </c>
      <c r="G19" s="9" t="s">
        <v>229</v>
      </c>
      <c r="H19" s="9" t="s">
        <v>59</v>
      </c>
      <c r="I19" s="9" t="s">
        <v>230</v>
      </c>
      <c r="J19" s="9" t="s">
        <v>231</v>
      </c>
      <c r="K19" s="9" t="s">
        <v>232</v>
      </c>
      <c r="L19" s="9" t="s">
        <v>233</v>
      </c>
      <c r="M19" s="9" t="s">
        <v>234</v>
      </c>
      <c r="N19" s="9" t="s">
        <v>190</v>
      </c>
      <c r="O19" s="9" t="s">
        <v>235</v>
      </c>
      <c r="P19" s="9" t="s">
        <v>236</v>
      </c>
      <c r="Q19" s="9" t="s">
        <v>82</v>
      </c>
      <c r="R19" s="9" t="s">
        <v>69</v>
      </c>
    </row>
    <row r="20" customFormat="false" ht="34.5" hidden="false" customHeight="true" outlineLevel="0" collapsed="false">
      <c r="A20" s="9" t="s">
        <v>29</v>
      </c>
      <c r="B20" s="9" t="s">
        <v>237</v>
      </c>
      <c r="C20" s="9" t="s">
        <v>54</v>
      </c>
      <c r="D20" s="9" t="s">
        <v>238</v>
      </c>
      <c r="E20" s="9" t="s">
        <v>239</v>
      </c>
      <c r="F20" s="9" t="s">
        <v>240</v>
      </c>
      <c r="G20" s="9" t="s">
        <v>241</v>
      </c>
      <c r="H20" s="9" t="s">
        <v>103</v>
      </c>
      <c r="I20" s="9" t="s">
        <v>242</v>
      </c>
      <c r="J20" s="9" t="s">
        <v>243</v>
      </c>
      <c r="K20" s="9" t="s">
        <v>244</v>
      </c>
      <c r="L20" s="9" t="s">
        <v>245</v>
      </c>
      <c r="M20" s="9" t="s">
        <v>246</v>
      </c>
      <c r="N20" s="9" t="s">
        <v>247</v>
      </c>
      <c r="O20" s="9" t="s">
        <v>122</v>
      </c>
      <c r="P20" s="9" t="s">
        <v>248</v>
      </c>
      <c r="Q20" s="9" t="s">
        <v>82</v>
      </c>
      <c r="R20" s="9" t="s">
        <v>83</v>
      </c>
    </row>
    <row r="21" customFormat="false" ht="45.75" hidden="false" customHeight="true" outlineLevel="0" collapsed="false">
      <c r="A21" s="9" t="s">
        <v>29</v>
      </c>
      <c r="B21" s="9" t="s">
        <v>249</v>
      </c>
      <c r="C21" s="9" t="s">
        <v>250</v>
      </c>
      <c r="D21" s="9" t="s">
        <v>251</v>
      </c>
      <c r="E21" s="9" t="s">
        <v>56</v>
      </c>
      <c r="F21" s="9" t="s">
        <v>252</v>
      </c>
      <c r="G21" s="9" t="s">
        <v>253</v>
      </c>
      <c r="H21" s="9" t="s">
        <v>75</v>
      </c>
      <c r="I21" s="9" t="s">
        <v>254</v>
      </c>
      <c r="J21" s="9" t="s">
        <v>61</v>
      </c>
      <c r="K21" s="9" t="s">
        <v>255</v>
      </c>
      <c r="L21" s="9" t="s">
        <v>256</v>
      </c>
      <c r="M21" s="9" t="s">
        <v>257</v>
      </c>
      <c r="N21" s="9" t="s">
        <v>258</v>
      </c>
      <c r="O21" s="9" t="s">
        <v>259</v>
      </c>
      <c r="P21" s="9" t="s">
        <v>260</v>
      </c>
      <c r="Q21" s="9" t="s">
        <v>82</v>
      </c>
      <c r="R21" s="9" t="s">
        <v>83</v>
      </c>
    </row>
    <row r="22" customFormat="false" ht="23.25" hidden="false" customHeight="true" outlineLevel="0" collapsed="false">
      <c r="A22" s="9" t="s">
        <v>29</v>
      </c>
      <c r="B22" s="9" t="s">
        <v>261</v>
      </c>
      <c r="C22" s="9" t="s">
        <v>262</v>
      </c>
      <c r="D22" s="9" t="s">
        <v>263</v>
      </c>
      <c r="E22" s="9" t="s">
        <v>239</v>
      </c>
      <c r="F22" s="9" t="s">
        <v>264</v>
      </c>
      <c r="G22" s="9" t="s">
        <v>265</v>
      </c>
      <c r="H22" s="9" t="s">
        <v>75</v>
      </c>
      <c r="I22" s="9" t="s">
        <v>266</v>
      </c>
      <c r="J22" s="9" t="s">
        <v>61</v>
      </c>
      <c r="K22" s="9" t="s">
        <v>267</v>
      </c>
      <c r="L22" s="9" t="s">
        <v>268</v>
      </c>
      <c r="M22" s="9" t="s">
        <v>269</v>
      </c>
      <c r="N22" s="9" t="s">
        <v>270</v>
      </c>
      <c r="O22" s="9" t="s">
        <v>122</v>
      </c>
      <c r="P22" s="9" t="s">
        <v>271</v>
      </c>
      <c r="Q22" s="9" t="s">
        <v>82</v>
      </c>
      <c r="R22" s="9" t="s">
        <v>69</v>
      </c>
    </row>
    <row r="23" customFormat="false" ht="23.25" hidden="false" customHeight="true" outlineLevel="0" collapsed="false">
      <c r="A23" s="9" t="s">
        <v>29</v>
      </c>
      <c r="B23" s="9" t="s">
        <v>261</v>
      </c>
      <c r="C23" s="9" t="s">
        <v>262</v>
      </c>
      <c r="D23" s="9" t="s">
        <v>272</v>
      </c>
      <c r="E23" s="9" t="s">
        <v>239</v>
      </c>
      <c r="F23" s="9" t="s">
        <v>273</v>
      </c>
      <c r="G23" s="9" t="s">
        <v>274</v>
      </c>
      <c r="H23" s="9" t="s">
        <v>75</v>
      </c>
      <c r="I23" s="9" t="s">
        <v>275</v>
      </c>
      <c r="J23" s="9" t="s">
        <v>61</v>
      </c>
      <c r="K23" s="9" t="s">
        <v>276</v>
      </c>
      <c r="L23" s="9" t="s">
        <v>277</v>
      </c>
      <c r="M23" s="9" t="s">
        <v>269</v>
      </c>
      <c r="N23" s="9" t="s">
        <v>270</v>
      </c>
      <c r="O23" s="9" t="s">
        <v>122</v>
      </c>
      <c r="P23" s="9" t="s">
        <v>278</v>
      </c>
      <c r="Q23" s="9" t="s">
        <v>82</v>
      </c>
      <c r="R23" s="9" t="s">
        <v>69</v>
      </c>
    </row>
    <row r="24" customFormat="false" ht="23.25" hidden="false" customHeight="true" outlineLevel="0" collapsed="false">
      <c r="A24" s="9" t="s">
        <v>29</v>
      </c>
      <c r="B24" s="9" t="s">
        <v>279</v>
      </c>
      <c r="C24" s="9" t="s">
        <v>280</v>
      </c>
      <c r="D24" s="9" t="s">
        <v>281</v>
      </c>
      <c r="E24" s="9" t="s">
        <v>282</v>
      </c>
      <c r="F24" s="9" t="s">
        <v>283</v>
      </c>
      <c r="G24" s="9" t="s">
        <v>284</v>
      </c>
      <c r="H24" s="9" t="s">
        <v>103</v>
      </c>
      <c r="I24" s="9" t="s">
        <v>285</v>
      </c>
      <c r="J24" s="9" t="s">
        <v>286</v>
      </c>
      <c r="K24" s="9" t="s">
        <v>244</v>
      </c>
      <c r="L24" s="9" t="s">
        <v>287</v>
      </c>
      <c r="M24" s="9" t="s">
        <v>288</v>
      </c>
      <c r="N24" s="9" t="s">
        <v>258</v>
      </c>
      <c r="O24" s="9" t="s">
        <v>122</v>
      </c>
      <c r="P24" s="9" t="s">
        <v>289</v>
      </c>
      <c r="Q24" s="9" t="s">
        <v>82</v>
      </c>
      <c r="R24" s="9" t="s">
        <v>83</v>
      </c>
    </row>
    <row r="25" customFormat="false" ht="45.75" hidden="false" customHeight="true" outlineLevel="0" collapsed="false">
      <c r="A25" s="9" t="s">
        <v>29</v>
      </c>
      <c r="B25" s="9" t="s">
        <v>279</v>
      </c>
      <c r="C25" s="9" t="s">
        <v>290</v>
      </c>
      <c r="D25" s="9" t="s">
        <v>291</v>
      </c>
      <c r="E25" s="9" t="s">
        <v>292</v>
      </c>
      <c r="F25" s="9" t="s">
        <v>283</v>
      </c>
      <c r="G25" s="9" t="s">
        <v>284</v>
      </c>
      <c r="H25" s="9" t="s">
        <v>59</v>
      </c>
      <c r="I25" s="9" t="s">
        <v>293</v>
      </c>
      <c r="J25" s="9" t="s">
        <v>61</v>
      </c>
      <c r="K25" s="9" t="s">
        <v>294</v>
      </c>
      <c r="L25" s="9" t="s">
        <v>295</v>
      </c>
      <c r="M25" s="9" t="s">
        <v>296</v>
      </c>
      <c r="N25" s="9" t="s">
        <v>258</v>
      </c>
      <c r="O25" s="9" t="s">
        <v>297</v>
      </c>
      <c r="P25" s="9" t="s">
        <v>298</v>
      </c>
      <c r="Q25" s="9" t="s">
        <v>82</v>
      </c>
      <c r="R25" s="9" t="s">
        <v>69</v>
      </c>
    </row>
    <row r="26" customFormat="false" ht="23.25" hidden="false" customHeight="true" outlineLevel="0" collapsed="false">
      <c r="A26" s="9" t="s">
        <v>29</v>
      </c>
      <c r="B26" s="9" t="s">
        <v>261</v>
      </c>
      <c r="C26" s="9" t="s">
        <v>299</v>
      </c>
      <c r="D26" s="9" t="s">
        <v>300</v>
      </c>
      <c r="E26" s="9" t="s">
        <v>56</v>
      </c>
      <c r="F26" s="9" t="s">
        <v>301</v>
      </c>
      <c r="G26" s="9" t="s">
        <v>302</v>
      </c>
      <c r="H26" s="9" t="s">
        <v>103</v>
      </c>
      <c r="I26" s="9" t="s">
        <v>303</v>
      </c>
      <c r="J26" s="9" t="s">
        <v>304</v>
      </c>
      <c r="K26" s="9" t="s">
        <v>244</v>
      </c>
      <c r="L26" s="9" t="s">
        <v>305</v>
      </c>
      <c r="M26" s="9" t="s">
        <v>122</v>
      </c>
      <c r="N26" s="9" t="s">
        <v>247</v>
      </c>
      <c r="O26" s="9" t="s">
        <v>122</v>
      </c>
      <c r="P26" s="9" t="s">
        <v>306</v>
      </c>
      <c r="Q26" s="9" t="s">
        <v>307</v>
      </c>
      <c r="R26" s="9" t="s">
        <v>83</v>
      </c>
    </row>
    <row r="27" customFormat="false" ht="68.25" hidden="false" customHeight="true" outlineLevel="0" collapsed="false">
      <c r="A27" s="9" t="s">
        <v>29</v>
      </c>
      <c r="B27" s="9" t="s">
        <v>237</v>
      </c>
      <c r="C27" s="9" t="s">
        <v>299</v>
      </c>
      <c r="D27" s="9" t="s">
        <v>308</v>
      </c>
      <c r="E27" s="9" t="s">
        <v>56</v>
      </c>
      <c r="F27" s="9" t="s">
        <v>309</v>
      </c>
      <c r="G27" s="9" t="s">
        <v>310</v>
      </c>
      <c r="H27" s="9" t="s">
        <v>75</v>
      </c>
      <c r="I27" s="9" t="s">
        <v>311</v>
      </c>
      <c r="J27" s="9" t="s">
        <v>61</v>
      </c>
      <c r="K27" s="9" t="s">
        <v>118</v>
      </c>
      <c r="L27" s="9" t="s">
        <v>312</v>
      </c>
      <c r="M27" s="9" t="s">
        <v>313</v>
      </c>
      <c r="N27" s="9" t="s">
        <v>247</v>
      </c>
      <c r="O27" s="9" t="s">
        <v>122</v>
      </c>
      <c r="P27" s="9" t="s">
        <v>314</v>
      </c>
      <c r="Q27" s="9" t="s">
        <v>315</v>
      </c>
      <c r="R27" s="9" t="s">
        <v>69</v>
      </c>
    </row>
    <row r="28" customFormat="false" ht="34.5" hidden="false" customHeight="true" outlineLevel="0" collapsed="false">
      <c r="A28" s="9" t="s">
        <v>29</v>
      </c>
      <c r="B28" s="9" t="s">
        <v>316</v>
      </c>
      <c r="C28" s="9" t="s">
        <v>317</v>
      </c>
      <c r="D28" s="9" t="s">
        <v>318</v>
      </c>
      <c r="E28" s="9" t="s">
        <v>319</v>
      </c>
      <c r="F28" s="9" t="s">
        <v>320</v>
      </c>
      <c r="G28" s="9" t="s">
        <v>321</v>
      </c>
      <c r="H28" s="9" t="s">
        <v>75</v>
      </c>
      <c r="I28" s="9" t="s">
        <v>322</v>
      </c>
      <c r="J28" s="9" t="s">
        <v>61</v>
      </c>
      <c r="K28" s="9" t="s">
        <v>323</v>
      </c>
      <c r="L28" s="9" t="s">
        <v>324</v>
      </c>
      <c r="M28" s="9" t="s">
        <v>325</v>
      </c>
      <c r="N28" s="9" t="s">
        <v>258</v>
      </c>
      <c r="O28" s="9" t="s">
        <v>122</v>
      </c>
      <c r="P28" s="9" t="s">
        <v>326</v>
      </c>
      <c r="Q28" s="9" t="s">
        <v>82</v>
      </c>
      <c r="R28" s="9" t="s">
        <v>83</v>
      </c>
    </row>
    <row r="29" customFormat="false" ht="23.25" hidden="false" customHeight="true" outlineLevel="0" collapsed="false">
      <c r="A29" s="9" t="s">
        <v>29</v>
      </c>
      <c r="B29" s="9" t="s">
        <v>261</v>
      </c>
      <c r="C29" s="9" t="s">
        <v>327</v>
      </c>
      <c r="D29" s="9" t="s">
        <v>328</v>
      </c>
      <c r="E29" s="9" t="s">
        <v>239</v>
      </c>
      <c r="F29" s="9" t="s">
        <v>329</v>
      </c>
      <c r="G29" s="9" t="s">
        <v>274</v>
      </c>
      <c r="H29" s="9" t="s">
        <v>103</v>
      </c>
      <c r="I29" s="9" t="s">
        <v>330</v>
      </c>
      <c r="J29" s="9" t="s">
        <v>331</v>
      </c>
      <c r="K29" s="9" t="s">
        <v>332</v>
      </c>
      <c r="L29" s="9" t="s">
        <v>333</v>
      </c>
      <c r="M29" s="9" t="s">
        <v>122</v>
      </c>
      <c r="N29" s="9" t="s">
        <v>270</v>
      </c>
      <c r="O29" s="9" t="s">
        <v>122</v>
      </c>
      <c r="P29" s="9" t="s">
        <v>334</v>
      </c>
      <c r="Q29" s="9" t="s">
        <v>82</v>
      </c>
      <c r="R29" s="9" t="s">
        <v>83</v>
      </c>
    </row>
    <row r="30" customFormat="false" ht="23.25" hidden="false" customHeight="true" outlineLevel="0" collapsed="false">
      <c r="A30" s="10" t="s">
        <v>30</v>
      </c>
      <c r="B30" s="10" t="s">
        <v>335</v>
      </c>
      <c r="C30" s="10" t="s">
        <v>336</v>
      </c>
      <c r="D30" s="10" t="s">
        <v>337</v>
      </c>
      <c r="E30" s="10" t="s">
        <v>56</v>
      </c>
      <c r="F30" s="10" t="s">
        <v>338</v>
      </c>
      <c r="G30" s="10" t="s">
        <v>339</v>
      </c>
      <c r="H30" s="10" t="s">
        <v>103</v>
      </c>
      <c r="I30" s="10" t="s">
        <v>82</v>
      </c>
      <c r="J30" s="10" t="s">
        <v>82</v>
      </c>
      <c r="K30" s="10" t="s">
        <v>340</v>
      </c>
      <c r="L30" s="10" t="s">
        <v>341</v>
      </c>
      <c r="M30" s="10" t="s">
        <v>82</v>
      </c>
      <c r="N30" s="10" t="s">
        <v>270</v>
      </c>
      <c r="O30" s="10"/>
      <c r="P30" s="10" t="s">
        <v>342</v>
      </c>
      <c r="Q30" s="10" t="s">
        <v>82</v>
      </c>
      <c r="R30" s="10" t="s">
        <v>343</v>
      </c>
    </row>
    <row r="31" customFormat="false" ht="57" hidden="false" customHeight="true" outlineLevel="0" collapsed="false">
      <c r="A31" s="10" t="s">
        <v>30</v>
      </c>
      <c r="B31" s="10" t="s">
        <v>335</v>
      </c>
      <c r="C31" s="10" t="s">
        <v>336</v>
      </c>
      <c r="D31" s="10" t="s">
        <v>344</v>
      </c>
      <c r="E31" s="10" t="s">
        <v>56</v>
      </c>
      <c r="F31" s="10" t="s">
        <v>345</v>
      </c>
      <c r="G31" s="10" t="s">
        <v>346</v>
      </c>
      <c r="H31" s="10" t="s">
        <v>59</v>
      </c>
      <c r="I31" s="10" t="s">
        <v>347</v>
      </c>
      <c r="J31" s="10" t="s">
        <v>61</v>
      </c>
      <c r="K31" s="10" t="s">
        <v>348</v>
      </c>
      <c r="L31" s="10" t="s">
        <v>349</v>
      </c>
      <c r="M31" s="10" t="s">
        <v>82</v>
      </c>
      <c r="N31" s="10" t="s">
        <v>270</v>
      </c>
      <c r="O31" s="10"/>
      <c r="P31" s="10" t="s">
        <v>350</v>
      </c>
      <c r="Q31" s="10" t="s">
        <v>82</v>
      </c>
      <c r="R31" s="10" t="s">
        <v>343</v>
      </c>
    </row>
    <row r="32" customFormat="false" ht="45.75" hidden="false" customHeight="true" outlineLevel="0" collapsed="false">
      <c r="A32" s="10" t="s">
        <v>30</v>
      </c>
      <c r="B32" s="10" t="s">
        <v>351</v>
      </c>
      <c r="C32" s="10" t="s">
        <v>336</v>
      </c>
      <c r="D32" s="10" t="s">
        <v>352</v>
      </c>
      <c r="E32" s="10" t="s">
        <v>353</v>
      </c>
      <c r="F32" s="10" t="s">
        <v>354</v>
      </c>
      <c r="G32" s="10" t="s">
        <v>355</v>
      </c>
      <c r="H32" s="10" t="s">
        <v>59</v>
      </c>
      <c r="I32" s="10" t="s">
        <v>347</v>
      </c>
      <c r="J32" s="10" t="s">
        <v>61</v>
      </c>
      <c r="K32" s="10" t="s">
        <v>348</v>
      </c>
      <c r="L32" s="10" t="s">
        <v>356</v>
      </c>
      <c r="M32" s="10" t="s">
        <v>82</v>
      </c>
      <c r="N32" s="10" t="s">
        <v>270</v>
      </c>
      <c r="O32" s="10"/>
      <c r="P32" s="10" t="s">
        <v>357</v>
      </c>
      <c r="Q32" s="10" t="s">
        <v>82</v>
      </c>
      <c r="R32" s="10" t="s">
        <v>343</v>
      </c>
    </row>
    <row r="33" customFormat="false" ht="23.25" hidden="false" customHeight="true" outlineLevel="0" collapsed="false">
      <c r="A33" s="10" t="s">
        <v>30</v>
      </c>
      <c r="B33" s="10" t="s">
        <v>335</v>
      </c>
      <c r="C33" s="10" t="s">
        <v>336</v>
      </c>
      <c r="D33" s="10" t="s">
        <v>358</v>
      </c>
      <c r="E33" s="10" t="s">
        <v>56</v>
      </c>
      <c r="F33" s="10" t="s">
        <v>359</v>
      </c>
      <c r="G33" s="10" t="s">
        <v>360</v>
      </c>
      <c r="H33" s="10" t="s">
        <v>103</v>
      </c>
      <c r="I33" s="10" t="s">
        <v>82</v>
      </c>
      <c r="J33" s="10" t="s">
        <v>82</v>
      </c>
      <c r="K33" s="10" t="s">
        <v>340</v>
      </c>
      <c r="L33" s="10" t="s">
        <v>361</v>
      </c>
      <c r="M33" s="10" t="s">
        <v>82</v>
      </c>
      <c r="N33" s="10" t="s">
        <v>190</v>
      </c>
      <c r="O33" s="10"/>
      <c r="P33" s="10" t="s">
        <v>362</v>
      </c>
      <c r="Q33" s="10" t="s">
        <v>82</v>
      </c>
      <c r="R33" s="10" t="s">
        <v>343</v>
      </c>
    </row>
    <row r="34" customFormat="false" ht="23.25" hidden="false" customHeight="true" outlineLevel="0" collapsed="false">
      <c r="A34" s="10" t="s">
        <v>30</v>
      </c>
      <c r="B34" s="10" t="s">
        <v>335</v>
      </c>
      <c r="C34" s="10" t="s">
        <v>363</v>
      </c>
      <c r="D34" s="10" t="s">
        <v>364</v>
      </c>
      <c r="E34" s="10" t="s">
        <v>319</v>
      </c>
      <c r="F34" s="10" t="s">
        <v>365</v>
      </c>
      <c r="G34" s="10" t="s">
        <v>366</v>
      </c>
      <c r="H34" s="10" t="s">
        <v>103</v>
      </c>
      <c r="I34" s="10" t="s">
        <v>367</v>
      </c>
      <c r="J34" s="10" t="s">
        <v>368</v>
      </c>
      <c r="K34" s="10" t="s">
        <v>369</v>
      </c>
      <c r="L34" s="10" t="s">
        <v>370</v>
      </c>
      <c r="M34" s="10" t="s">
        <v>82</v>
      </c>
      <c r="N34" s="10" t="s">
        <v>190</v>
      </c>
      <c r="O34" s="10"/>
      <c r="P34" s="10" t="s">
        <v>371</v>
      </c>
      <c r="Q34" s="10" t="s">
        <v>82</v>
      </c>
      <c r="R34" s="10" t="s">
        <v>343</v>
      </c>
    </row>
    <row r="35" customFormat="false" ht="23.25" hidden="false" customHeight="true" outlineLevel="0" collapsed="false">
      <c r="A35" s="10" t="s">
        <v>30</v>
      </c>
      <c r="B35" s="10" t="s">
        <v>372</v>
      </c>
      <c r="C35" s="10" t="s">
        <v>373</v>
      </c>
      <c r="D35" s="10" t="s">
        <v>374</v>
      </c>
      <c r="E35" s="10" t="s">
        <v>133</v>
      </c>
      <c r="F35" s="10" t="s">
        <v>375</v>
      </c>
      <c r="G35" s="10" t="s">
        <v>376</v>
      </c>
      <c r="H35" s="10" t="s">
        <v>377</v>
      </c>
      <c r="I35" s="10" t="s">
        <v>82</v>
      </c>
      <c r="J35" s="10" t="s">
        <v>61</v>
      </c>
      <c r="K35" s="10" t="s">
        <v>378</v>
      </c>
      <c r="L35" s="10" t="s">
        <v>379</v>
      </c>
      <c r="M35" s="10" t="s">
        <v>82</v>
      </c>
      <c r="N35" s="10" t="s">
        <v>190</v>
      </c>
      <c r="O35" s="10"/>
      <c r="P35" s="10" t="s">
        <v>380</v>
      </c>
      <c r="Q35" s="10" t="s">
        <v>82</v>
      </c>
      <c r="R35" s="10" t="s">
        <v>343</v>
      </c>
    </row>
    <row r="36" customFormat="false" ht="45.75" hidden="false" customHeight="true" outlineLevel="0" collapsed="false">
      <c r="A36" s="10" t="s">
        <v>30</v>
      </c>
      <c r="B36" s="10" t="s">
        <v>381</v>
      </c>
      <c r="C36" s="10" t="s">
        <v>71</v>
      </c>
      <c r="D36" s="10" t="s">
        <v>382</v>
      </c>
      <c r="E36" s="10" t="s">
        <v>56</v>
      </c>
      <c r="F36" s="10" t="s">
        <v>383</v>
      </c>
      <c r="G36" s="10" t="s">
        <v>384</v>
      </c>
      <c r="H36" s="10" t="s">
        <v>75</v>
      </c>
      <c r="I36" s="10" t="s">
        <v>385</v>
      </c>
      <c r="J36" s="10" t="s">
        <v>61</v>
      </c>
      <c r="K36" s="10" t="s">
        <v>369</v>
      </c>
      <c r="L36" s="10" t="s">
        <v>386</v>
      </c>
      <c r="M36" s="10" t="s">
        <v>82</v>
      </c>
      <c r="N36" s="10" t="s">
        <v>270</v>
      </c>
      <c r="O36" s="10"/>
      <c r="P36" s="10" t="s">
        <v>387</v>
      </c>
      <c r="Q36" s="10" t="s">
        <v>82</v>
      </c>
      <c r="R36" s="10" t="s">
        <v>343</v>
      </c>
    </row>
    <row r="37" customFormat="false" ht="34.5" hidden="false" customHeight="true" outlineLevel="0" collapsed="false">
      <c r="A37" s="10" t="s">
        <v>30</v>
      </c>
      <c r="B37" s="10" t="s">
        <v>351</v>
      </c>
      <c r="C37" s="10" t="s">
        <v>71</v>
      </c>
      <c r="D37" s="10" t="s">
        <v>388</v>
      </c>
      <c r="E37" s="10" t="s">
        <v>56</v>
      </c>
      <c r="F37" s="10" t="s">
        <v>389</v>
      </c>
      <c r="G37" s="10" t="s">
        <v>390</v>
      </c>
      <c r="H37" s="10" t="s">
        <v>75</v>
      </c>
      <c r="I37" s="10" t="s">
        <v>391</v>
      </c>
      <c r="J37" s="10" t="s">
        <v>61</v>
      </c>
      <c r="K37" s="10" t="s">
        <v>348</v>
      </c>
      <c r="L37" s="10" t="s">
        <v>392</v>
      </c>
      <c r="M37" s="10" t="s">
        <v>82</v>
      </c>
      <c r="N37" s="10" t="s">
        <v>190</v>
      </c>
      <c r="O37" s="10"/>
      <c r="P37" s="10" t="s">
        <v>393</v>
      </c>
      <c r="Q37" s="10" t="s">
        <v>82</v>
      </c>
      <c r="R37" s="10" t="s">
        <v>343</v>
      </c>
    </row>
    <row r="38" customFormat="false" ht="23.25" hidden="false" customHeight="true" outlineLevel="0" collapsed="false">
      <c r="A38" s="10" t="s">
        <v>30</v>
      </c>
      <c r="B38" s="10" t="s">
        <v>351</v>
      </c>
      <c r="C38" s="10" t="s">
        <v>131</v>
      </c>
      <c r="D38" s="10" t="s">
        <v>394</v>
      </c>
      <c r="E38" s="10" t="s">
        <v>133</v>
      </c>
      <c r="F38" s="10" t="s">
        <v>395</v>
      </c>
      <c r="G38" s="10" t="s">
        <v>396</v>
      </c>
      <c r="H38" s="10" t="s">
        <v>377</v>
      </c>
      <c r="I38" s="10" t="s">
        <v>82</v>
      </c>
      <c r="J38" s="10" t="s">
        <v>61</v>
      </c>
      <c r="K38" s="10" t="s">
        <v>378</v>
      </c>
      <c r="L38" s="10" t="s">
        <v>397</v>
      </c>
      <c r="M38" s="10" t="s">
        <v>82</v>
      </c>
      <c r="N38" s="10" t="s">
        <v>270</v>
      </c>
      <c r="O38" s="10"/>
      <c r="P38" s="10" t="s">
        <v>82</v>
      </c>
      <c r="Q38" s="10" t="s">
        <v>82</v>
      </c>
      <c r="R38" s="10" t="s">
        <v>343</v>
      </c>
    </row>
    <row r="39" customFormat="false" ht="23.25" hidden="false" customHeight="true" outlineLevel="0" collapsed="false">
      <c r="A39" s="10" t="s">
        <v>30</v>
      </c>
      <c r="B39" s="10" t="s">
        <v>381</v>
      </c>
      <c r="C39" s="10" t="s">
        <v>398</v>
      </c>
      <c r="D39" s="10" t="s">
        <v>399</v>
      </c>
      <c r="E39" s="10" t="s">
        <v>56</v>
      </c>
      <c r="F39" s="10" t="s">
        <v>400</v>
      </c>
      <c r="G39" s="10" t="s">
        <v>384</v>
      </c>
      <c r="H39" s="10" t="s">
        <v>75</v>
      </c>
      <c r="I39" s="10" t="s">
        <v>401</v>
      </c>
      <c r="J39" s="10" t="s">
        <v>61</v>
      </c>
      <c r="K39" s="10" t="s">
        <v>348</v>
      </c>
      <c r="L39" s="10" t="s">
        <v>402</v>
      </c>
      <c r="M39" s="10" t="s">
        <v>82</v>
      </c>
      <c r="N39" s="10" t="s">
        <v>270</v>
      </c>
      <c r="O39" s="10"/>
      <c r="P39" s="10" t="s">
        <v>403</v>
      </c>
      <c r="Q39" s="10" t="s">
        <v>82</v>
      </c>
      <c r="R39" s="10" t="s">
        <v>343</v>
      </c>
    </row>
    <row r="40" customFormat="false" ht="23.25" hidden="false" customHeight="true" outlineLevel="0" collapsed="false">
      <c r="A40" s="10" t="s">
        <v>30</v>
      </c>
      <c r="B40" s="10" t="s">
        <v>351</v>
      </c>
      <c r="C40" s="10" t="s">
        <v>404</v>
      </c>
      <c r="D40" s="10" t="s">
        <v>405</v>
      </c>
      <c r="E40" s="10" t="s">
        <v>406</v>
      </c>
      <c r="F40" s="10" t="s">
        <v>407</v>
      </c>
      <c r="G40" s="10" t="s">
        <v>408</v>
      </c>
      <c r="H40" s="10" t="s">
        <v>377</v>
      </c>
      <c r="I40" s="10" t="s">
        <v>82</v>
      </c>
      <c r="J40" s="10" t="s">
        <v>61</v>
      </c>
      <c r="K40" s="10" t="s">
        <v>378</v>
      </c>
      <c r="L40" s="10" t="s">
        <v>409</v>
      </c>
      <c r="M40" s="10" t="s">
        <v>82</v>
      </c>
      <c r="N40" s="10" t="s">
        <v>270</v>
      </c>
      <c r="O40" s="10"/>
      <c r="P40" s="10" t="s">
        <v>410</v>
      </c>
      <c r="Q40" s="10" t="s">
        <v>82</v>
      </c>
      <c r="R40" s="10" t="s">
        <v>343</v>
      </c>
    </row>
    <row r="41" customFormat="false" ht="34.5" hidden="false" customHeight="true" outlineLevel="0" collapsed="false">
      <c r="A41" s="9" t="s">
        <v>30</v>
      </c>
      <c r="B41" s="9" t="s">
        <v>351</v>
      </c>
      <c r="C41" s="9" t="s">
        <v>149</v>
      </c>
      <c r="D41" s="9" t="s">
        <v>394</v>
      </c>
      <c r="E41" s="9" t="s">
        <v>150</v>
      </c>
      <c r="F41" s="9" t="s">
        <v>395</v>
      </c>
      <c r="G41" s="9" t="s">
        <v>411</v>
      </c>
      <c r="H41" s="9" t="s">
        <v>75</v>
      </c>
      <c r="I41" s="9" t="s">
        <v>82</v>
      </c>
      <c r="J41" s="9" t="s">
        <v>154</v>
      </c>
      <c r="K41" s="9" t="s">
        <v>412</v>
      </c>
      <c r="L41" s="9" t="s">
        <v>413</v>
      </c>
      <c r="M41" s="9" t="s">
        <v>82</v>
      </c>
      <c r="N41" s="9" t="s">
        <v>270</v>
      </c>
      <c r="O41" s="9"/>
      <c r="P41" s="9" t="s">
        <v>414</v>
      </c>
      <c r="Q41" s="9" t="s">
        <v>82</v>
      </c>
      <c r="R41" s="9" t="s">
        <v>415</v>
      </c>
    </row>
    <row r="42" customFormat="false" ht="23.25" hidden="false" customHeight="true" outlineLevel="0" collapsed="false">
      <c r="A42" s="10" t="s">
        <v>30</v>
      </c>
      <c r="B42" s="10" t="s">
        <v>351</v>
      </c>
      <c r="C42" s="10" t="s">
        <v>416</v>
      </c>
      <c r="D42" s="10" t="s">
        <v>416</v>
      </c>
      <c r="E42" s="10" t="s">
        <v>417</v>
      </c>
      <c r="F42" s="10" t="s">
        <v>418</v>
      </c>
      <c r="G42" s="10" t="s">
        <v>419</v>
      </c>
      <c r="H42" s="10" t="s">
        <v>377</v>
      </c>
      <c r="I42" s="10" t="s">
        <v>82</v>
      </c>
      <c r="J42" s="10" t="s">
        <v>61</v>
      </c>
      <c r="K42" s="10" t="s">
        <v>378</v>
      </c>
      <c r="L42" s="10" t="s">
        <v>420</v>
      </c>
      <c r="M42" s="10" t="s">
        <v>82</v>
      </c>
      <c r="N42" s="10" t="s">
        <v>190</v>
      </c>
      <c r="O42" s="10"/>
      <c r="P42" s="10" t="s">
        <v>421</v>
      </c>
      <c r="Q42" s="10" t="s">
        <v>82</v>
      </c>
      <c r="R42" s="10" t="s">
        <v>343</v>
      </c>
    </row>
    <row r="43" customFormat="false" ht="23.25" hidden="false" customHeight="true" outlineLevel="0" collapsed="false">
      <c r="A43" s="10" t="s">
        <v>30</v>
      </c>
      <c r="B43" s="10" t="s">
        <v>381</v>
      </c>
      <c r="C43" s="10" t="s">
        <v>161</v>
      </c>
      <c r="D43" s="10" t="s">
        <v>422</v>
      </c>
      <c r="E43" s="10" t="s">
        <v>56</v>
      </c>
      <c r="F43" s="10" t="s">
        <v>423</v>
      </c>
      <c r="G43" s="10" t="s">
        <v>424</v>
      </c>
      <c r="H43" s="10" t="s">
        <v>59</v>
      </c>
      <c r="I43" s="10" t="s">
        <v>425</v>
      </c>
      <c r="J43" s="10" t="s">
        <v>61</v>
      </c>
      <c r="K43" s="10" t="s">
        <v>348</v>
      </c>
      <c r="L43" s="10" t="s">
        <v>426</v>
      </c>
      <c r="M43" s="10" t="s">
        <v>82</v>
      </c>
      <c r="N43" s="10" t="s">
        <v>190</v>
      </c>
      <c r="O43" s="10"/>
      <c r="P43" s="10" t="s">
        <v>427</v>
      </c>
      <c r="Q43" s="10" t="s">
        <v>82</v>
      </c>
      <c r="R43" s="10" t="s">
        <v>343</v>
      </c>
    </row>
    <row r="44" customFormat="false" ht="57" hidden="false" customHeight="true" outlineLevel="0" collapsed="false">
      <c r="A44" s="11" t="s">
        <v>30</v>
      </c>
      <c r="B44" s="11" t="s">
        <v>351</v>
      </c>
      <c r="C44" s="11" t="s">
        <v>161</v>
      </c>
      <c r="D44" s="11" t="s">
        <v>428</v>
      </c>
      <c r="E44" s="11" t="s">
        <v>429</v>
      </c>
      <c r="F44" s="11" t="s">
        <v>430</v>
      </c>
      <c r="G44" s="11" t="s">
        <v>431</v>
      </c>
      <c r="H44" s="11" t="s">
        <v>103</v>
      </c>
      <c r="I44" s="11" t="s">
        <v>432</v>
      </c>
      <c r="J44" s="11" t="s">
        <v>433</v>
      </c>
      <c r="K44" s="11" t="s">
        <v>25</v>
      </c>
      <c r="L44" s="11" t="s">
        <v>434</v>
      </c>
      <c r="M44" s="11" t="s">
        <v>82</v>
      </c>
      <c r="N44" s="11" t="s">
        <v>190</v>
      </c>
      <c r="O44" s="11"/>
      <c r="P44" s="11" t="s">
        <v>435</v>
      </c>
      <c r="Q44" s="11" t="s">
        <v>82</v>
      </c>
      <c r="R44" s="11" t="s">
        <v>436</v>
      </c>
    </row>
    <row r="45" customFormat="false" ht="45.75" hidden="false" customHeight="true" outlineLevel="0" collapsed="false">
      <c r="A45" s="9" t="s">
        <v>31</v>
      </c>
      <c r="B45" s="9" t="s">
        <v>437</v>
      </c>
      <c r="C45" s="9" t="s">
        <v>54</v>
      </c>
      <c r="D45" s="9" t="s">
        <v>438</v>
      </c>
      <c r="E45" s="9" t="s">
        <v>56</v>
      </c>
      <c r="F45" s="9" t="s">
        <v>439</v>
      </c>
      <c r="G45" s="9" t="s">
        <v>440</v>
      </c>
      <c r="H45" s="9" t="s">
        <v>59</v>
      </c>
      <c r="I45" s="9" t="s">
        <v>441</v>
      </c>
      <c r="J45" s="9" t="s">
        <v>442</v>
      </c>
      <c r="K45" s="9" t="s">
        <v>443</v>
      </c>
      <c r="L45" s="9" t="s">
        <v>444</v>
      </c>
      <c r="M45" s="9" t="s">
        <v>445</v>
      </c>
      <c r="N45" s="9" t="s">
        <v>270</v>
      </c>
      <c r="O45" s="9"/>
      <c r="P45" s="9" t="s">
        <v>446</v>
      </c>
      <c r="Q45" s="9" t="s">
        <v>82</v>
      </c>
      <c r="R45" s="9" t="s">
        <v>447</v>
      </c>
    </row>
    <row r="46" customFormat="false" ht="34.5" hidden="false" customHeight="true" outlineLevel="0" collapsed="false">
      <c r="A46" s="9" t="s">
        <v>31</v>
      </c>
      <c r="B46" s="9" t="s">
        <v>448</v>
      </c>
      <c r="C46" s="9" t="s">
        <v>54</v>
      </c>
      <c r="D46" s="9" t="s">
        <v>449</v>
      </c>
      <c r="E46" s="9" t="s">
        <v>56</v>
      </c>
      <c r="F46" s="9" t="s">
        <v>450</v>
      </c>
      <c r="G46" s="9" t="s">
        <v>451</v>
      </c>
      <c r="H46" s="9" t="s">
        <v>59</v>
      </c>
      <c r="I46" s="9" t="s">
        <v>452</v>
      </c>
      <c r="J46" s="9" t="s">
        <v>453</v>
      </c>
      <c r="K46" s="9" t="s">
        <v>443</v>
      </c>
      <c r="L46" s="9" t="s">
        <v>454</v>
      </c>
      <c r="M46" s="9" t="s">
        <v>82</v>
      </c>
      <c r="N46" s="9" t="s">
        <v>270</v>
      </c>
      <c r="O46" s="9"/>
      <c r="P46" s="9" t="s">
        <v>455</v>
      </c>
      <c r="Q46" s="9" t="s">
        <v>82</v>
      </c>
      <c r="R46" s="9" t="s">
        <v>456</v>
      </c>
    </row>
    <row r="47" customFormat="false" ht="23.25" hidden="false" customHeight="true" outlineLevel="0" collapsed="false">
      <c r="A47" s="10" t="s">
        <v>31</v>
      </c>
      <c r="B47" s="10" t="s">
        <v>448</v>
      </c>
      <c r="C47" s="10" t="s">
        <v>54</v>
      </c>
      <c r="D47" s="10" t="s">
        <v>457</v>
      </c>
      <c r="E47" s="10" t="s">
        <v>458</v>
      </c>
      <c r="F47" s="10" t="s">
        <v>459</v>
      </c>
      <c r="G47" s="10" t="s">
        <v>460</v>
      </c>
      <c r="H47" s="10" t="s">
        <v>103</v>
      </c>
      <c r="I47" s="10" t="s">
        <v>452</v>
      </c>
      <c r="J47" s="10" t="s">
        <v>461</v>
      </c>
      <c r="K47" s="10" t="s">
        <v>462</v>
      </c>
      <c r="L47" s="10" t="s">
        <v>463</v>
      </c>
      <c r="M47" s="10" t="s">
        <v>82</v>
      </c>
      <c r="N47" s="10" t="s">
        <v>270</v>
      </c>
      <c r="O47" s="10"/>
      <c r="P47" s="10" t="s">
        <v>464</v>
      </c>
      <c r="Q47" s="10" t="s">
        <v>82</v>
      </c>
      <c r="R47" s="10" t="s">
        <v>465</v>
      </c>
    </row>
    <row r="48" customFormat="false" ht="23.25" hidden="false" customHeight="true" outlineLevel="0" collapsed="false">
      <c r="A48" s="10" t="s">
        <v>31</v>
      </c>
      <c r="B48" s="10" t="s">
        <v>437</v>
      </c>
      <c r="C48" s="10" t="s">
        <v>466</v>
      </c>
      <c r="D48" s="10" t="s">
        <v>467</v>
      </c>
      <c r="E48" s="10" t="s">
        <v>429</v>
      </c>
      <c r="F48" s="10" t="s">
        <v>468</v>
      </c>
      <c r="G48" s="10" t="s">
        <v>469</v>
      </c>
      <c r="H48" s="10" t="s">
        <v>103</v>
      </c>
      <c r="I48" s="10" t="s">
        <v>367</v>
      </c>
      <c r="J48" s="10" t="s">
        <v>470</v>
      </c>
      <c r="K48" s="10" t="s">
        <v>369</v>
      </c>
      <c r="L48" s="10" t="s">
        <v>471</v>
      </c>
      <c r="M48" s="10" t="s">
        <v>82</v>
      </c>
      <c r="N48" s="10" t="s">
        <v>472</v>
      </c>
      <c r="O48" s="10"/>
      <c r="P48" s="10" t="s">
        <v>473</v>
      </c>
      <c r="Q48" s="10" t="s">
        <v>82</v>
      </c>
      <c r="R48" s="10" t="s">
        <v>343</v>
      </c>
    </row>
    <row r="49" customFormat="false" ht="23.25" hidden="false" customHeight="true" outlineLevel="0" collapsed="false">
      <c r="A49" s="10" t="s">
        <v>31</v>
      </c>
      <c r="B49" s="10" t="s">
        <v>474</v>
      </c>
      <c r="C49" s="10" t="s">
        <v>71</v>
      </c>
      <c r="D49" s="10" t="s">
        <v>475</v>
      </c>
      <c r="E49" s="10" t="s">
        <v>56</v>
      </c>
      <c r="F49" s="10" t="s">
        <v>476</v>
      </c>
      <c r="G49" s="10" t="s">
        <v>477</v>
      </c>
      <c r="H49" s="10" t="s">
        <v>478</v>
      </c>
      <c r="I49" s="10" t="s">
        <v>479</v>
      </c>
      <c r="J49" s="10" t="s">
        <v>480</v>
      </c>
      <c r="K49" s="10" t="s">
        <v>369</v>
      </c>
      <c r="L49" s="10" t="s">
        <v>481</v>
      </c>
      <c r="M49" s="10" t="s">
        <v>82</v>
      </c>
      <c r="N49" s="10" t="s">
        <v>482</v>
      </c>
      <c r="O49" s="10"/>
      <c r="P49" s="10" t="s">
        <v>483</v>
      </c>
      <c r="Q49" s="10" t="s">
        <v>82</v>
      </c>
      <c r="R49" s="10" t="s">
        <v>343</v>
      </c>
    </row>
    <row r="50" customFormat="false" ht="23.25" hidden="false" customHeight="true" outlineLevel="0" collapsed="false">
      <c r="A50" s="10" t="s">
        <v>31</v>
      </c>
      <c r="B50" s="10" t="s">
        <v>448</v>
      </c>
      <c r="C50" s="10" t="s">
        <v>131</v>
      </c>
      <c r="D50" s="10" t="s">
        <v>484</v>
      </c>
      <c r="E50" s="10" t="s">
        <v>133</v>
      </c>
      <c r="F50" s="10" t="s">
        <v>485</v>
      </c>
      <c r="G50" s="10" t="s">
        <v>486</v>
      </c>
      <c r="H50" s="10" t="s">
        <v>377</v>
      </c>
      <c r="I50" s="10" t="s">
        <v>82</v>
      </c>
      <c r="J50" s="10" t="s">
        <v>61</v>
      </c>
      <c r="K50" s="10" t="s">
        <v>378</v>
      </c>
      <c r="L50" s="10" t="s">
        <v>487</v>
      </c>
      <c r="M50" s="10" t="s">
        <v>82</v>
      </c>
      <c r="N50" s="10" t="s">
        <v>270</v>
      </c>
      <c r="O50" s="10"/>
      <c r="P50" s="10" t="s">
        <v>82</v>
      </c>
      <c r="Q50" s="10" t="s">
        <v>82</v>
      </c>
      <c r="R50" s="10" t="s">
        <v>343</v>
      </c>
    </row>
    <row r="51" customFormat="false" ht="23.25" hidden="false" customHeight="true" outlineLevel="0" collapsed="false">
      <c r="A51" s="10" t="s">
        <v>31</v>
      </c>
      <c r="B51" s="10" t="s">
        <v>448</v>
      </c>
      <c r="C51" s="10" t="s">
        <v>131</v>
      </c>
      <c r="D51" s="10" t="s">
        <v>488</v>
      </c>
      <c r="E51" s="10" t="s">
        <v>133</v>
      </c>
      <c r="F51" s="10" t="s">
        <v>450</v>
      </c>
      <c r="G51" s="10" t="s">
        <v>489</v>
      </c>
      <c r="H51" s="10" t="s">
        <v>377</v>
      </c>
      <c r="I51" s="10" t="s">
        <v>82</v>
      </c>
      <c r="J51" s="10" t="s">
        <v>61</v>
      </c>
      <c r="K51" s="10" t="s">
        <v>378</v>
      </c>
      <c r="L51" s="10" t="s">
        <v>487</v>
      </c>
      <c r="M51" s="10" t="s">
        <v>82</v>
      </c>
      <c r="N51" s="10" t="s">
        <v>270</v>
      </c>
      <c r="O51" s="10"/>
      <c r="P51" s="10" t="s">
        <v>82</v>
      </c>
      <c r="Q51" s="10" t="s">
        <v>82</v>
      </c>
      <c r="R51" s="10" t="s">
        <v>343</v>
      </c>
    </row>
    <row r="52" customFormat="false" ht="23.25" hidden="false" customHeight="true" outlineLevel="0" collapsed="false">
      <c r="A52" s="10" t="s">
        <v>31</v>
      </c>
      <c r="B52" s="10" t="s">
        <v>448</v>
      </c>
      <c r="C52" s="10" t="s">
        <v>142</v>
      </c>
      <c r="D52" s="10" t="s">
        <v>484</v>
      </c>
      <c r="E52" s="10" t="s">
        <v>133</v>
      </c>
      <c r="F52" s="10" t="s">
        <v>450</v>
      </c>
      <c r="G52" s="10" t="s">
        <v>490</v>
      </c>
      <c r="H52" s="10" t="s">
        <v>377</v>
      </c>
      <c r="I52" s="10" t="s">
        <v>82</v>
      </c>
      <c r="J52" s="10" t="s">
        <v>61</v>
      </c>
      <c r="K52" s="10" t="s">
        <v>378</v>
      </c>
      <c r="L52" s="10" t="s">
        <v>491</v>
      </c>
      <c r="M52" s="10" t="s">
        <v>82</v>
      </c>
      <c r="N52" s="10" t="s">
        <v>270</v>
      </c>
      <c r="O52" s="10"/>
      <c r="P52" s="10" t="s">
        <v>82</v>
      </c>
      <c r="Q52" s="10" t="s">
        <v>82</v>
      </c>
      <c r="R52" s="10" t="s">
        <v>343</v>
      </c>
    </row>
    <row r="53" customFormat="false" ht="23.25" hidden="false" customHeight="true" outlineLevel="0" collapsed="false">
      <c r="A53" s="10" t="s">
        <v>31</v>
      </c>
      <c r="B53" s="10" t="s">
        <v>448</v>
      </c>
      <c r="C53" s="10" t="s">
        <v>142</v>
      </c>
      <c r="D53" s="10" t="s">
        <v>488</v>
      </c>
      <c r="E53" s="10" t="s">
        <v>133</v>
      </c>
      <c r="F53" s="10" t="s">
        <v>450</v>
      </c>
      <c r="G53" s="10" t="s">
        <v>490</v>
      </c>
      <c r="H53" s="10" t="s">
        <v>377</v>
      </c>
      <c r="I53" s="10" t="s">
        <v>82</v>
      </c>
      <c r="J53" s="10" t="s">
        <v>61</v>
      </c>
      <c r="K53" s="10" t="s">
        <v>378</v>
      </c>
      <c r="L53" s="10" t="s">
        <v>491</v>
      </c>
      <c r="M53" s="10" t="s">
        <v>82</v>
      </c>
      <c r="N53" s="10" t="s">
        <v>270</v>
      </c>
      <c r="O53" s="10"/>
      <c r="P53" s="10" t="s">
        <v>82</v>
      </c>
      <c r="Q53" s="10" t="s">
        <v>82</v>
      </c>
      <c r="R53" s="10" t="s">
        <v>343</v>
      </c>
    </row>
    <row r="54" customFormat="false" ht="34.5" hidden="false" customHeight="true" outlineLevel="0" collapsed="false">
      <c r="A54" s="9" t="s">
        <v>31</v>
      </c>
      <c r="B54" s="9" t="s">
        <v>448</v>
      </c>
      <c r="C54" s="9" t="s">
        <v>149</v>
      </c>
      <c r="D54" s="9" t="s">
        <v>484</v>
      </c>
      <c r="E54" s="9" t="s">
        <v>150</v>
      </c>
      <c r="F54" s="9" t="s">
        <v>450</v>
      </c>
      <c r="G54" s="9" t="s">
        <v>490</v>
      </c>
      <c r="H54" s="9" t="s">
        <v>75</v>
      </c>
      <c r="I54" s="9" t="s">
        <v>82</v>
      </c>
      <c r="J54" s="9" t="s">
        <v>154</v>
      </c>
      <c r="K54" s="9" t="s">
        <v>412</v>
      </c>
      <c r="L54" s="9" t="s">
        <v>492</v>
      </c>
      <c r="M54" s="9" t="s">
        <v>82</v>
      </c>
      <c r="N54" s="9" t="s">
        <v>270</v>
      </c>
      <c r="O54" s="9"/>
      <c r="P54" s="9" t="s">
        <v>493</v>
      </c>
      <c r="Q54" s="9" t="s">
        <v>82</v>
      </c>
      <c r="R54" s="9" t="s">
        <v>415</v>
      </c>
    </row>
    <row r="55" customFormat="false" ht="34.5" hidden="false" customHeight="true" outlineLevel="0" collapsed="false">
      <c r="A55" s="9" t="s">
        <v>31</v>
      </c>
      <c r="B55" s="9" t="s">
        <v>448</v>
      </c>
      <c r="C55" s="9" t="s">
        <v>149</v>
      </c>
      <c r="D55" s="9" t="s">
        <v>488</v>
      </c>
      <c r="E55" s="9" t="s">
        <v>150</v>
      </c>
      <c r="F55" s="9" t="s">
        <v>450</v>
      </c>
      <c r="G55" s="9" t="s">
        <v>490</v>
      </c>
      <c r="H55" s="9" t="s">
        <v>494</v>
      </c>
      <c r="I55" s="9" t="s">
        <v>495</v>
      </c>
      <c r="J55" s="9" t="s">
        <v>496</v>
      </c>
      <c r="K55" s="9" t="s">
        <v>443</v>
      </c>
      <c r="L55" s="9" t="s">
        <v>492</v>
      </c>
      <c r="M55" s="9" t="s">
        <v>82</v>
      </c>
      <c r="N55" s="9" t="s">
        <v>270</v>
      </c>
      <c r="O55" s="9"/>
      <c r="P55" s="9" t="s">
        <v>497</v>
      </c>
      <c r="Q55" s="9" t="s">
        <v>82</v>
      </c>
      <c r="R55" s="9" t="s">
        <v>498</v>
      </c>
    </row>
    <row r="56" customFormat="false" ht="45.75" hidden="false" customHeight="true" outlineLevel="0" collapsed="false">
      <c r="A56" s="10" t="s">
        <v>31</v>
      </c>
      <c r="B56" s="10" t="s">
        <v>448</v>
      </c>
      <c r="C56" s="10" t="s">
        <v>499</v>
      </c>
      <c r="D56" s="10" t="s">
        <v>500</v>
      </c>
      <c r="E56" s="10" t="s">
        <v>501</v>
      </c>
      <c r="F56" s="10" t="s">
        <v>502</v>
      </c>
      <c r="G56" s="10" t="s">
        <v>503</v>
      </c>
      <c r="H56" s="10" t="s">
        <v>103</v>
      </c>
      <c r="I56" s="10" t="s">
        <v>504</v>
      </c>
      <c r="J56" s="10" t="s">
        <v>505</v>
      </c>
      <c r="K56" s="10" t="s">
        <v>369</v>
      </c>
      <c r="L56" s="10" t="s">
        <v>506</v>
      </c>
      <c r="M56" s="10" t="s">
        <v>82</v>
      </c>
      <c r="N56" s="10" t="s">
        <v>270</v>
      </c>
      <c r="O56" s="10"/>
      <c r="P56" s="10" t="s">
        <v>507</v>
      </c>
      <c r="Q56" s="10" t="s">
        <v>82</v>
      </c>
      <c r="R56" s="10" t="s">
        <v>343</v>
      </c>
    </row>
    <row r="57" customFormat="false" ht="34.5" hidden="false" customHeight="true" outlineLevel="0" collapsed="false">
      <c r="A57" s="10" t="s">
        <v>32</v>
      </c>
      <c r="B57" s="10" t="s">
        <v>508</v>
      </c>
      <c r="C57" s="10" t="s">
        <v>509</v>
      </c>
      <c r="D57" s="10" t="s">
        <v>510</v>
      </c>
      <c r="E57" s="10" t="s">
        <v>511</v>
      </c>
      <c r="F57" s="10" t="s">
        <v>512</v>
      </c>
      <c r="G57" s="10" t="s">
        <v>513</v>
      </c>
      <c r="H57" s="10" t="s">
        <v>103</v>
      </c>
      <c r="I57" s="10" t="s">
        <v>82</v>
      </c>
      <c r="J57" s="10" t="s">
        <v>82</v>
      </c>
      <c r="K57" s="10" t="s">
        <v>340</v>
      </c>
      <c r="L57" s="10" t="s">
        <v>514</v>
      </c>
      <c r="M57" s="10" t="s">
        <v>82</v>
      </c>
      <c r="N57" s="10" t="s">
        <v>258</v>
      </c>
      <c r="O57" s="10"/>
      <c r="P57" s="10" t="s">
        <v>82</v>
      </c>
      <c r="Q57" s="10" t="s">
        <v>82</v>
      </c>
      <c r="R57" s="10" t="s">
        <v>343</v>
      </c>
    </row>
    <row r="58" customFormat="false" ht="23.25" hidden="false" customHeight="true" outlineLevel="0" collapsed="false">
      <c r="A58" s="10" t="s">
        <v>32</v>
      </c>
      <c r="B58" s="10" t="s">
        <v>515</v>
      </c>
      <c r="C58" s="10" t="s">
        <v>516</v>
      </c>
      <c r="D58" s="10" t="s">
        <v>517</v>
      </c>
      <c r="E58" s="10" t="s">
        <v>56</v>
      </c>
      <c r="F58" s="10" t="s">
        <v>518</v>
      </c>
      <c r="G58" s="10" t="s">
        <v>519</v>
      </c>
      <c r="H58" s="10" t="s">
        <v>377</v>
      </c>
      <c r="I58" s="10" t="s">
        <v>520</v>
      </c>
      <c r="J58" s="10" t="s">
        <v>61</v>
      </c>
      <c r="K58" s="10" t="s">
        <v>369</v>
      </c>
      <c r="L58" s="10" t="s">
        <v>521</v>
      </c>
      <c r="M58" s="10" t="s">
        <v>82</v>
      </c>
      <c r="N58" s="10" t="s">
        <v>247</v>
      </c>
      <c r="O58" s="10"/>
      <c r="P58" s="10" t="s">
        <v>522</v>
      </c>
      <c r="Q58" s="10" t="s">
        <v>82</v>
      </c>
      <c r="R58" s="10" t="s">
        <v>343</v>
      </c>
    </row>
    <row r="59" customFormat="false" ht="45.75" hidden="false" customHeight="true" outlineLevel="0" collapsed="false">
      <c r="A59" s="10" t="s">
        <v>32</v>
      </c>
      <c r="B59" s="10" t="s">
        <v>523</v>
      </c>
      <c r="C59" s="10" t="s">
        <v>524</v>
      </c>
      <c r="D59" s="10" t="s">
        <v>525</v>
      </c>
      <c r="E59" s="10" t="s">
        <v>526</v>
      </c>
      <c r="F59" s="10" t="s">
        <v>527</v>
      </c>
      <c r="G59" s="10" t="s">
        <v>528</v>
      </c>
      <c r="H59" s="10" t="s">
        <v>377</v>
      </c>
      <c r="I59" s="10" t="s">
        <v>82</v>
      </c>
      <c r="J59" s="10" t="s">
        <v>61</v>
      </c>
      <c r="K59" s="10" t="s">
        <v>378</v>
      </c>
      <c r="L59" s="10" t="s">
        <v>529</v>
      </c>
      <c r="M59" s="10" t="s">
        <v>82</v>
      </c>
      <c r="N59" s="10" t="s">
        <v>258</v>
      </c>
      <c r="O59" s="10"/>
      <c r="P59" s="10" t="s">
        <v>82</v>
      </c>
      <c r="Q59" s="10" t="s">
        <v>82</v>
      </c>
      <c r="R59" s="10" t="s">
        <v>343</v>
      </c>
    </row>
    <row r="60" customFormat="false" ht="23.25" hidden="false" customHeight="true" outlineLevel="0" collapsed="false">
      <c r="A60" s="10" t="s">
        <v>32</v>
      </c>
      <c r="B60" s="10" t="s">
        <v>530</v>
      </c>
      <c r="C60" s="10" t="s">
        <v>531</v>
      </c>
      <c r="D60" s="10" t="s">
        <v>532</v>
      </c>
      <c r="E60" s="10" t="s">
        <v>56</v>
      </c>
      <c r="F60" s="10" t="s">
        <v>533</v>
      </c>
      <c r="G60" s="10" t="s">
        <v>534</v>
      </c>
      <c r="H60" s="10" t="s">
        <v>377</v>
      </c>
      <c r="I60" s="10" t="s">
        <v>82</v>
      </c>
      <c r="J60" s="10" t="s">
        <v>61</v>
      </c>
      <c r="K60" s="10" t="s">
        <v>378</v>
      </c>
      <c r="L60" s="10" t="s">
        <v>535</v>
      </c>
      <c r="M60" s="10" t="s">
        <v>82</v>
      </c>
      <c r="N60" s="10" t="s">
        <v>536</v>
      </c>
      <c r="O60" s="10"/>
      <c r="P60" s="10" t="s">
        <v>522</v>
      </c>
      <c r="Q60" s="10" t="s">
        <v>82</v>
      </c>
      <c r="R60" s="10" t="s">
        <v>343</v>
      </c>
    </row>
    <row r="61" customFormat="false" ht="23.25" hidden="false" customHeight="true" outlineLevel="0" collapsed="false">
      <c r="A61" s="10" t="s">
        <v>32</v>
      </c>
      <c r="B61" s="10" t="s">
        <v>523</v>
      </c>
      <c r="C61" s="10" t="s">
        <v>537</v>
      </c>
      <c r="D61" s="10" t="s">
        <v>538</v>
      </c>
      <c r="E61" s="10" t="s">
        <v>56</v>
      </c>
      <c r="F61" s="10" t="s">
        <v>539</v>
      </c>
      <c r="G61" s="10" t="s">
        <v>540</v>
      </c>
      <c r="H61" s="10" t="s">
        <v>103</v>
      </c>
      <c r="I61" s="10" t="s">
        <v>82</v>
      </c>
      <c r="J61" s="10" t="s">
        <v>82</v>
      </c>
      <c r="K61" s="10" t="s">
        <v>340</v>
      </c>
      <c r="L61" s="10" t="s">
        <v>541</v>
      </c>
      <c r="M61" s="10" t="s">
        <v>82</v>
      </c>
      <c r="N61" s="10" t="s">
        <v>258</v>
      </c>
      <c r="O61" s="10"/>
      <c r="P61" s="10" t="s">
        <v>82</v>
      </c>
      <c r="Q61" s="10" t="s">
        <v>82</v>
      </c>
      <c r="R61" s="10" t="s">
        <v>343</v>
      </c>
    </row>
    <row r="62" customFormat="false" ht="34.5" hidden="false" customHeight="true" outlineLevel="0" collapsed="false">
      <c r="A62" s="10" t="s">
        <v>32</v>
      </c>
      <c r="B62" s="10" t="s">
        <v>523</v>
      </c>
      <c r="C62" s="10" t="s">
        <v>542</v>
      </c>
      <c r="D62" s="10" t="s">
        <v>543</v>
      </c>
      <c r="E62" s="10" t="s">
        <v>544</v>
      </c>
      <c r="F62" s="10" t="s">
        <v>527</v>
      </c>
      <c r="G62" s="10" t="s">
        <v>545</v>
      </c>
      <c r="H62" s="10" t="s">
        <v>377</v>
      </c>
      <c r="I62" s="10" t="s">
        <v>546</v>
      </c>
      <c r="J62" s="10" t="s">
        <v>61</v>
      </c>
      <c r="K62" s="10" t="s">
        <v>369</v>
      </c>
      <c r="L62" s="10" t="s">
        <v>547</v>
      </c>
      <c r="M62" s="10" t="s">
        <v>82</v>
      </c>
      <c r="N62" s="10" t="s">
        <v>258</v>
      </c>
      <c r="O62" s="10"/>
      <c r="P62" s="10" t="s">
        <v>548</v>
      </c>
      <c r="Q62" s="10" t="s">
        <v>82</v>
      </c>
      <c r="R62" s="10" t="s">
        <v>343</v>
      </c>
    </row>
    <row r="63" customFormat="false" ht="34.5" hidden="false" customHeight="true" outlineLevel="0" collapsed="false">
      <c r="A63" s="10" t="s">
        <v>32</v>
      </c>
      <c r="B63" s="10" t="s">
        <v>523</v>
      </c>
      <c r="C63" s="10" t="s">
        <v>549</v>
      </c>
      <c r="D63" s="10" t="s">
        <v>543</v>
      </c>
      <c r="E63" s="10" t="s">
        <v>544</v>
      </c>
      <c r="F63" s="10" t="s">
        <v>527</v>
      </c>
      <c r="G63" s="10" t="s">
        <v>528</v>
      </c>
      <c r="H63" s="10" t="s">
        <v>75</v>
      </c>
      <c r="I63" s="10" t="s">
        <v>550</v>
      </c>
      <c r="J63" s="10" t="s">
        <v>61</v>
      </c>
      <c r="K63" s="10" t="s">
        <v>462</v>
      </c>
      <c r="L63" s="10" t="s">
        <v>551</v>
      </c>
      <c r="M63" s="10" t="s">
        <v>82</v>
      </c>
      <c r="N63" s="10" t="s">
        <v>258</v>
      </c>
      <c r="O63" s="10"/>
      <c r="P63" s="10" t="s">
        <v>552</v>
      </c>
      <c r="Q63" s="10" t="s">
        <v>82</v>
      </c>
      <c r="R63" s="10" t="s">
        <v>343</v>
      </c>
    </row>
    <row r="64" customFormat="false" ht="57" hidden="false" customHeight="true" outlineLevel="0" collapsed="false">
      <c r="A64" s="10" t="s">
        <v>33</v>
      </c>
      <c r="B64" s="10" t="s">
        <v>553</v>
      </c>
      <c r="C64" s="10" t="s">
        <v>554</v>
      </c>
      <c r="D64" s="10" t="s">
        <v>555</v>
      </c>
      <c r="E64" s="10" t="s">
        <v>556</v>
      </c>
      <c r="F64" s="10" t="s">
        <v>557</v>
      </c>
      <c r="G64" s="10" t="s">
        <v>558</v>
      </c>
      <c r="H64" s="10" t="s">
        <v>75</v>
      </c>
      <c r="I64" s="10" t="s">
        <v>559</v>
      </c>
      <c r="J64" s="10" t="s">
        <v>61</v>
      </c>
      <c r="K64" s="10" t="s">
        <v>462</v>
      </c>
      <c r="L64" s="10" t="s">
        <v>560</v>
      </c>
      <c r="M64" s="10" t="s">
        <v>82</v>
      </c>
      <c r="N64" s="10" t="s">
        <v>561</v>
      </c>
      <c r="O64" s="10"/>
      <c r="P64" s="10" t="s">
        <v>562</v>
      </c>
      <c r="Q64" s="10" t="s">
        <v>82</v>
      </c>
      <c r="R64" s="10" t="s">
        <v>343</v>
      </c>
    </row>
    <row r="65" customFormat="false" ht="23.25" hidden="false" customHeight="true" outlineLevel="0" collapsed="false">
      <c r="A65" s="10" t="s">
        <v>33</v>
      </c>
      <c r="B65" s="10" t="s">
        <v>563</v>
      </c>
      <c r="C65" s="10" t="s">
        <v>564</v>
      </c>
      <c r="D65" s="10" t="s">
        <v>565</v>
      </c>
      <c r="E65" s="10" t="s">
        <v>406</v>
      </c>
      <c r="F65" s="10" t="s">
        <v>566</v>
      </c>
      <c r="G65" s="10" t="s">
        <v>567</v>
      </c>
      <c r="H65" s="10" t="s">
        <v>377</v>
      </c>
      <c r="I65" s="10" t="s">
        <v>82</v>
      </c>
      <c r="J65" s="10" t="s">
        <v>61</v>
      </c>
      <c r="K65" s="10" t="s">
        <v>378</v>
      </c>
      <c r="L65" s="10" t="s">
        <v>568</v>
      </c>
      <c r="M65" s="10" t="s">
        <v>82</v>
      </c>
      <c r="N65" s="10" t="s">
        <v>561</v>
      </c>
      <c r="O65" s="10"/>
      <c r="P65" s="10" t="s">
        <v>82</v>
      </c>
      <c r="Q65" s="10" t="s">
        <v>82</v>
      </c>
      <c r="R65" s="10" t="s">
        <v>343</v>
      </c>
    </row>
  </sheetData>
  <autoFilter ref="A1:R6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2"/>
    <col collapsed="false" customWidth="true" hidden="false" outlineLevel="0" max="3" min="3" style="1" width="9"/>
    <col collapsed="false" customWidth="true" hidden="false" outlineLevel="0" max="4" min="4" style="1" width="34"/>
    <col collapsed="false" customWidth="true" hidden="false" outlineLevel="0" max="5" min="5" style="1" width="22"/>
    <col collapsed="false" customWidth="true" hidden="false" outlineLevel="0" max="6" min="6" style="1" width="20"/>
    <col collapsed="false" customWidth="true" hidden="false" outlineLevel="0" max="7" min="7" style="1" width="14"/>
    <col collapsed="false" customWidth="true" hidden="false" outlineLevel="0" max="8" min="8" style="1" width="24"/>
    <col collapsed="false" customWidth="true" hidden="false" outlineLevel="0" max="9" min="9" style="1" width="26"/>
    <col collapsed="false" customWidth="true" hidden="false" outlineLevel="0" max="10" min="10" style="1" width="12"/>
    <col collapsed="false" customWidth="true" hidden="false" outlineLevel="0" max="11" min="11" style="1" width="48"/>
    <col collapsed="false" customWidth="true" hidden="false" outlineLevel="0" max="12" min="12" style="1" width="26"/>
  </cols>
  <sheetData>
    <row r="1" customFormat="false" ht="23.25" hidden="false" customHeight="true" outlineLevel="0" collapsed="false">
      <c r="A1" s="8" t="s">
        <v>569</v>
      </c>
      <c r="B1" s="8" t="s">
        <v>570</v>
      </c>
      <c r="C1" s="8" t="s">
        <v>571</v>
      </c>
      <c r="D1" s="8" t="s">
        <v>572</v>
      </c>
      <c r="E1" s="8" t="s">
        <v>573</v>
      </c>
      <c r="F1" s="8" t="s">
        <v>574</v>
      </c>
      <c r="G1" s="8" t="s">
        <v>575</v>
      </c>
      <c r="H1" s="8" t="s">
        <v>576</v>
      </c>
      <c r="I1" s="8" t="s">
        <v>46</v>
      </c>
      <c r="J1" s="8" t="s">
        <v>49</v>
      </c>
      <c r="K1" s="8" t="s">
        <v>577</v>
      </c>
      <c r="L1" s="8" t="s">
        <v>578</v>
      </c>
    </row>
    <row r="2" customFormat="false" ht="23.25" hidden="false" customHeight="true" outlineLevel="0" collapsed="false">
      <c r="A2" s="9" t="s">
        <v>579</v>
      </c>
      <c r="B2" s="9" t="s">
        <v>580</v>
      </c>
      <c r="C2" s="9" t="s">
        <v>581</v>
      </c>
      <c r="D2" s="9" t="s">
        <v>582</v>
      </c>
      <c r="E2" s="9" t="s">
        <v>583</v>
      </c>
      <c r="F2" s="9" t="s">
        <v>584</v>
      </c>
      <c r="G2" s="9" t="s">
        <v>585</v>
      </c>
      <c r="H2" s="9" t="s">
        <v>61</v>
      </c>
      <c r="I2" s="9" t="s">
        <v>443</v>
      </c>
      <c r="J2" s="9" t="s">
        <v>65</v>
      </c>
      <c r="K2" s="9"/>
      <c r="L2" s="9" t="s">
        <v>586</v>
      </c>
    </row>
    <row r="3" customFormat="false" ht="23.25" hidden="false" customHeight="true" outlineLevel="0" collapsed="false">
      <c r="A3" s="9" t="s">
        <v>587</v>
      </c>
      <c r="B3" s="9" t="s">
        <v>580</v>
      </c>
      <c r="C3" s="9" t="s">
        <v>581</v>
      </c>
      <c r="D3" s="9" t="s">
        <v>588</v>
      </c>
      <c r="E3" s="9" t="s">
        <v>583</v>
      </c>
      <c r="F3" s="9" t="s">
        <v>584</v>
      </c>
      <c r="G3" s="9" t="s">
        <v>60</v>
      </c>
      <c r="H3" s="9" t="s">
        <v>61</v>
      </c>
      <c r="I3" s="9" t="s">
        <v>443</v>
      </c>
      <c r="J3" s="9" t="s">
        <v>65</v>
      </c>
      <c r="K3" s="9" t="s">
        <v>589</v>
      </c>
      <c r="L3" s="9" t="s">
        <v>586</v>
      </c>
    </row>
    <row r="4" customFormat="false" ht="23.25" hidden="false" customHeight="true" outlineLevel="0" collapsed="false">
      <c r="A4" s="9" t="s">
        <v>590</v>
      </c>
      <c r="B4" s="9" t="s">
        <v>580</v>
      </c>
      <c r="C4" s="9" t="s">
        <v>581</v>
      </c>
      <c r="D4" s="9" t="s">
        <v>582</v>
      </c>
      <c r="E4" s="9" t="s">
        <v>591</v>
      </c>
      <c r="F4" s="9" t="s">
        <v>592</v>
      </c>
      <c r="G4" s="9" t="s">
        <v>593</v>
      </c>
      <c r="H4" s="9" t="s">
        <v>61</v>
      </c>
      <c r="I4" s="9" t="s">
        <v>443</v>
      </c>
      <c r="J4" s="9" t="s">
        <v>65</v>
      </c>
      <c r="K4" s="9"/>
      <c r="L4" s="9" t="s">
        <v>586</v>
      </c>
    </row>
    <row r="5" customFormat="false" ht="23.25" hidden="false" customHeight="true" outlineLevel="0" collapsed="false">
      <c r="A5" s="9" t="s">
        <v>594</v>
      </c>
      <c r="B5" s="9" t="s">
        <v>595</v>
      </c>
      <c r="C5" s="9" t="s">
        <v>581</v>
      </c>
      <c r="D5" s="9" t="s">
        <v>596</v>
      </c>
      <c r="E5" s="9" t="s">
        <v>597</v>
      </c>
      <c r="F5" s="9" t="s">
        <v>584</v>
      </c>
      <c r="G5" s="9" t="s">
        <v>153</v>
      </c>
      <c r="H5" s="9" t="s">
        <v>598</v>
      </c>
      <c r="I5" s="9" t="s">
        <v>443</v>
      </c>
      <c r="J5" s="9" t="s">
        <v>65</v>
      </c>
      <c r="K5" s="9" t="s">
        <v>599</v>
      </c>
      <c r="L5" s="9" t="s">
        <v>586</v>
      </c>
    </row>
    <row r="6" customFormat="false" ht="23.25" hidden="false" customHeight="true" outlineLevel="0" collapsed="false">
      <c r="A6" s="9" t="s">
        <v>600</v>
      </c>
      <c r="B6" s="9" t="s">
        <v>595</v>
      </c>
      <c r="C6" s="9" t="s">
        <v>581</v>
      </c>
      <c r="D6" s="9" t="s">
        <v>601</v>
      </c>
      <c r="E6" s="9" t="s">
        <v>597</v>
      </c>
      <c r="F6" s="9" t="s">
        <v>584</v>
      </c>
      <c r="G6" s="9" t="s">
        <v>602</v>
      </c>
      <c r="H6" s="9" t="s">
        <v>61</v>
      </c>
      <c r="I6" s="9" t="s">
        <v>443</v>
      </c>
      <c r="J6" s="9" t="s">
        <v>65</v>
      </c>
      <c r="K6" s="9" t="s">
        <v>603</v>
      </c>
      <c r="L6" s="9" t="s">
        <v>586</v>
      </c>
    </row>
    <row r="7" customFormat="false" ht="23.25" hidden="false" customHeight="true" outlineLevel="0" collapsed="false">
      <c r="A7" s="9" t="s">
        <v>604</v>
      </c>
      <c r="B7" s="9" t="s">
        <v>605</v>
      </c>
      <c r="C7" s="9" t="s">
        <v>606</v>
      </c>
      <c r="D7" s="9" t="s">
        <v>607</v>
      </c>
      <c r="E7" s="9" t="s">
        <v>129</v>
      </c>
      <c r="F7" s="9" t="s">
        <v>608</v>
      </c>
      <c r="G7" s="9" t="s">
        <v>609</v>
      </c>
      <c r="H7" s="9" t="s">
        <v>61</v>
      </c>
      <c r="I7" s="9" t="s">
        <v>443</v>
      </c>
      <c r="J7" s="9" t="s">
        <v>65</v>
      </c>
      <c r="K7" s="9" t="s">
        <v>610</v>
      </c>
      <c r="L7" s="9" t="s">
        <v>586</v>
      </c>
    </row>
    <row r="8" customFormat="false" ht="23.25" hidden="false" customHeight="true" outlineLevel="0" collapsed="false">
      <c r="A8" s="9" t="s">
        <v>611</v>
      </c>
      <c r="B8" s="9" t="s">
        <v>605</v>
      </c>
      <c r="C8" s="9" t="s">
        <v>606</v>
      </c>
      <c r="D8" s="9" t="s">
        <v>612</v>
      </c>
      <c r="E8" s="9" t="s">
        <v>129</v>
      </c>
      <c r="F8" s="9" t="s">
        <v>613</v>
      </c>
      <c r="G8" s="9" t="s">
        <v>614</v>
      </c>
      <c r="H8" s="9" t="s">
        <v>61</v>
      </c>
      <c r="I8" s="9" t="s">
        <v>443</v>
      </c>
      <c r="J8" s="9" t="s">
        <v>65</v>
      </c>
      <c r="K8" s="9" t="s">
        <v>615</v>
      </c>
      <c r="L8" s="9" t="s">
        <v>586</v>
      </c>
    </row>
    <row r="9" customFormat="false" ht="23.25" hidden="false" customHeight="true" outlineLevel="0" collapsed="false">
      <c r="A9" s="9" t="s">
        <v>616</v>
      </c>
      <c r="B9" s="9" t="s">
        <v>580</v>
      </c>
      <c r="C9" s="9" t="s">
        <v>581</v>
      </c>
      <c r="D9" s="9" t="s">
        <v>582</v>
      </c>
      <c r="E9" s="9" t="s">
        <v>591</v>
      </c>
      <c r="F9" s="9" t="s">
        <v>617</v>
      </c>
      <c r="G9" s="9" t="s">
        <v>174</v>
      </c>
      <c r="H9" s="9" t="s">
        <v>61</v>
      </c>
      <c r="I9" s="9" t="s">
        <v>443</v>
      </c>
      <c r="J9" s="9" t="s">
        <v>65</v>
      </c>
      <c r="K9" s="9"/>
      <c r="L9" s="9" t="s">
        <v>586</v>
      </c>
    </row>
    <row r="10" customFormat="false" ht="23.25" hidden="false" customHeight="true" outlineLevel="0" collapsed="false">
      <c r="A10" s="9" t="s">
        <v>618</v>
      </c>
      <c r="B10" s="9" t="s">
        <v>580</v>
      </c>
      <c r="C10" s="9" t="s">
        <v>581</v>
      </c>
      <c r="D10" s="9" t="s">
        <v>588</v>
      </c>
      <c r="E10" s="9" t="s">
        <v>591</v>
      </c>
      <c r="F10" s="9" t="s">
        <v>617</v>
      </c>
      <c r="G10" s="9" t="s">
        <v>60</v>
      </c>
      <c r="H10" s="9" t="s">
        <v>61</v>
      </c>
      <c r="I10" s="9" t="s">
        <v>443</v>
      </c>
      <c r="J10" s="9" t="s">
        <v>65</v>
      </c>
      <c r="K10" s="9" t="s">
        <v>589</v>
      </c>
      <c r="L10" s="9" t="s">
        <v>586</v>
      </c>
    </row>
    <row r="11" customFormat="false" ht="23.25" hidden="false" customHeight="true" outlineLevel="0" collapsed="false">
      <c r="A11" s="9" t="s">
        <v>619</v>
      </c>
      <c r="B11" s="9" t="s">
        <v>580</v>
      </c>
      <c r="C11" s="9" t="s">
        <v>581</v>
      </c>
      <c r="D11" s="9" t="s">
        <v>582</v>
      </c>
      <c r="E11" s="9" t="s">
        <v>591</v>
      </c>
      <c r="F11" s="9" t="s">
        <v>620</v>
      </c>
      <c r="G11" s="9" t="s">
        <v>585</v>
      </c>
      <c r="H11" s="9" t="s">
        <v>61</v>
      </c>
      <c r="I11" s="9" t="s">
        <v>443</v>
      </c>
      <c r="J11" s="9" t="s">
        <v>65</v>
      </c>
      <c r="K11" s="9"/>
      <c r="L11" s="9" t="s">
        <v>586</v>
      </c>
    </row>
    <row r="12" customFormat="false" ht="23.25" hidden="false" customHeight="true" outlineLevel="0" collapsed="false">
      <c r="A12" s="9" t="s">
        <v>621</v>
      </c>
      <c r="B12" s="9" t="s">
        <v>580</v>
      </c>
      <c r="C12" s="9" t="s">
        <v>581</v>
      </c>
      <c r="D12" s="9" t="s">
        <v>588</v>
      </c>
      <c r="E12" s="9" t="s">
        <v>591</v>
      </c>
      <c r="F12" s="9" t="s">
        <v>620</v>
      </c>
      <c r="G12" s="9" t="s">
        <v>60</v>
      </c>
      <c r="H12" s="9" t="s">
        <v>61</v>
      </c>
      <c r="I12" s="9" t="s">
        <v>443</v>
      </c>
      <c r="J12" s="9" t="s">
        <v>65</v>
      </c>
      <c r="K12" s="9" t="s">
        <v>589</v>
      </c>
      <c r="L12" s="9" t="s">
        <v>586</v>
      </c>
    </row>
    <row r="13" customFormat="false" ht="23.25" hidden="false" customHeight="true" outlineLevel="0" collapsed="false">
      <c r="A13" s="9" t="s">
        <v>622</v>
      </c>
      <c r="B13" s="9" t="s">
        <v>595</v>
      </c>
      <c r="C13" s="9" t="s">
        <v>581</v>
      </c>
      <c r="D13" s="9" t="s">
        <v>596</v>
      </c>
      <c r="E13" s="9" t="s">
        <v>623</v>
      </c>
      <c r="F13" s="9" t="s">
        <v>617</v>
      </c>
      <c r="G13" s="9" t="s">
        <v>153</v>
      </c>
      <c r="H13" s="9" t="s">
        <v>624</v>
      </c>
      <c r="I13" s="9" t="s">
        <v>443</v>
      </c>
      <c r="J13" s="9" t="s">
        <v>65</v>
      </c>
      <c r="K13" s="9" t="s">
        <v>625</v>
      </c>
      <c r="L13" s="9" t="s">
        <v>586</v>
      </c>
    </row>
    <row r="14" customFormat="false" ht="23.25" hidden="false" customHeight="true" outlineLevel="0" collapsed="false">
      <c r="A14" s="9" t="s">
        <v>626</v>
      </c>
      <c r="B14" s="9" t="s">
        <v>595</v>
      </c>
      <c r="C14" s="9" t="s">
        <v>581</v>
      </c>
      <c r="D14" s="9" t="s">
        <v>601</v>
      </c>
      <c r="E14" s="9" t="s">
        <v>623</v>
      </c>
      <c r="F14" s="9" t="s">
        <v>617</v>
      </c>
      <c r="G14" s="9" t="s">
        <v>627</v>
      </c>
      <c r="H14" s="9" t="s">
        <v>61</v>
      </c>
      <c r="I14" s="9" t="s">
        <v>628</v>
      </c>
      <c r="J14" s="9" t="s">
        <v>65</v>
      </c>
      <c r="K14" s="9" t="s">
        <v>603</v>
      </c>
      <c r="L14" s="9" t="s">
        <v>586</v>
      </c>
    </row>
    <row r="15" customFormat="false" ht="23.25" hidden="false" customHeight="true" outlineLevel="0" collapsed="false">
      <c r="A15" s="9" t="s">
        <v>629</v>
      </c>
      <c r="B15" s="9" t="s">
        <v>630</v>
      </c>
      <c r="C15" s="9" t="s">
        <v>631</v>
      </c>
      <c r="D15" s="9" t="s">
        <v>632</v>
      </c>
      <c r="E15" s="9" t="s">
        <v>633</v>
      </c>
      <c r="F15" s="9" t="s">
        <v>634</v>
      </c>
      <c r="G15" s="9" t="s">
        <v>197</v>
      </c>
      <c r="H15" s="9" t="s">
        <v>61</v>
      </c>
      <c r="I15" s="9" t="s">
        <v>635</v>
      </c>
      <c r="J15" s="9" t="s">
        <v>65</v>
      </c>
      <c r="K15" s="9" t="s">
        <v>636</v>
      </c>
      <c r="L15" s="9" t="s">
        <v>586</v>
      </c>
    </row>
    <row r="16" customFormat="false" ht="23.25" hidden="false" customHeight="true" outlineLevel="0" collapsed="false">
      <c r="A16" s="9" t="s">
        <v>637</v>
      </c>
      <c r="B16" s="9" t="s">
        <v>580</v>
      </c>
      <c r="C16" s="9" t="s">
        <v>638</v>
      </c>
      <c r="D16" s="9" t="s">
        <v>582</v>
      </c>
      <c r="E16" s="9" t="s">
        <v>597</v>
      </c>
      <c r="F16" s="9" t="s">
        <v>639</v>
      </c>
      <c r="G16" s="9" t="s">
        <v>640</v>
      </c>
      <c r="H16" s="9" t="s">
        <v>641</v>
      </c>
      <c r="I16" s="9" t="s">
        <v>443</v>
      </c>
      <c r="J16" s="9" t="s">
        <v>65</v>
      </c>
      <c r="K16" s="9" t="s">
        <v>642</v>
      </c>
      <c r="L16" s="9" t="s">
        <v>586</v>
      </c>
    </row>
    <row r="17" customFormat="false" ht="23.25" hidden="false" customHeight="true" outlineLevel="0" collapsed="false">
      <c r="A17" s="9" t="s">
        <v>643</v>
      </c>
      <c r="B17" s="9" t="s">
        <v>580</v>
      </c>
      <c r="C17" s="9" t="s">
        <v>638</v>
      </c>
      <c r="D17" s="9" t="s">
        <v>582</v>
      </c>
      <c r="E17" s="9" t="s">
        <v>597</v>
      </c>
      <c r="F17" s="9" t="s">
        <v>620</v>
      </c>
      <c r="G17" s="9" t="s">
        <v>644</v>
      </c>
      <c r="H17" s="9" t="s">
        <v>61</v>
      </c>
      <c r="I17" s="9" t="s">
        <v>25</v>
      </c>
      <c r="J17" s="9" t="s">
        <v>65</v>
      </c>
      <c r="K17" s="9" t="s">
        <v>645</v>
      </c>
      <c r="L17" s="9" t="s">
        <v>586</v>
      </c>
    </row>
    <row r="18" customFormat="false" ht="23.25" hidden="false" customHeight="true" outlineLevel="0" collapsed="false">
      <c r="A18" s="9" t="s">
        <v>646</v>
      </c>
      <c r="B18" s="9" t="s">
        <v>580</v>
      </c>
      <c r="C18" s="9" t="s">
        <v>581</v>
      </c>
      <c r="D18" s="9" t="s">
        <v>647</v>
      </c>
      <c r="E18" s="9" t="s">
        <v>597</v>
      </c>
      <c r="F18" s="9" t="s">
        <v>648</v>
      </c>
      <c r="G18" s="9" t="s">
        <v>649</v>
      </c>
      <c r="H18" s="9" t="s">
        <v>650</v>
      </c>
      <c r="I18" s="9" t="s">
        <v>651</v>
      </c>
      <c r="J18" s="9" t="s">
        <v>65</v>
      </c>
      <c r="K18" s="9" t="s">
        <v>652</v>
      </c>
      <c r="L18" s="9" t="s">
        <v>586</v>
      </c>
    </row>
    <row r="19" customFormat="false" ht="23.25" hidden="false" customHeight="true" outlineLevel="0" collapsed="false">
      <c r="A19" s="9" t="s">
        <v>653</v>
      </c>
      <c r="B19" s="9" t="s">
        <v>580</v>
      </c>
      <c r="C19" s="9" t="s">
        <v>581</v>
      </c>
      <c r="D19" s="9" t="s">
        <v>647</v>
      </c>
      <c r="E19" s="9" t="s">
        <v>597</v>
      </c>
      <c r="F19" s="9" t="s">
        <v>592</v>
      </c>
      <c r="G19" s="9" t="s">
        <v>654</v>
      </c>
      <c r="H19" s="9" t="s">
        <v>61</v>
      </c>
      <c r="I19" s="9" t="s">
        <v>443</v>
      </c>
      <c r="J19" s="9" t="s">
        <v>65</v>
      </c>
      <c r="K19" s="9" t="s">
        <v>655</v>
      </c>
      <c r="L19" s="9" t="s">
        <v>586</v>
      </c>
    </row>
    <row r="20" customFormat="false" ht="23.25" hidden="false" customHeight="true" outlineLevel="0" collapsed="false">
      <c r="A20" s="9" t="s">
        <v>656</v>
      </c>
      <c r="B20" s="9" t="s">
        <v>580</v>
      </c>
      <c r="C20" s="9" t="s">
        <v>657</v>
      </c>
      <c r="D20" s="9" t="s">
        <v>647</v>
      </c>
      <c r="E20" s="9" t="s">
        <v>591</v>
      </c>
      <c r="F20" s="9" t="s">
        <v>617</v>
      </c>
      <c r="G20" s="9" t="s">
        <v>174</v>
      </c>
      <c r="H20" s="9" t="s">
        <v>61</v>
      </c>
      <c r="I20" s="9" t="s">
        <v>443</v>
      </c>
      <c r="J20" s="9" t="s">
        <v>65</v>
      </c>
      <c r="K20" s="9" t="s">
        <v>658</v>
      </c>
      <c r="L20" s="9" t="s">
        <v>586</v>
      </c>
    </row>
    <row r="21" customFormat="false" ht="23.25" hidden="false" customHeight="true" outlineLevel="0" collapsed="false">
      <c r="A21" s="9" t="s">
        <v>659</v>
      </c>
      <c r="B21" s="9" t="s">
        <v>660</v>
      </c>
      <c r="C21" s="9" t="s">
        <v>631</v>
      </c>
      <c r="D21" s="9" t="s">
        <v>582</v>
      </c>
      <c r="E21" s="9" t="s">
        <v>661</v>
      </c>
      <c r="F21" s="9" t="s">
        <v>662</v>
      </c>
      <c r="G21" s="9" t="s">
        <v>174</v>
      </c>
      <c r="H21" s="9" t="s">
        <v>61</v>
      </c>
      <c r="I21" s="9" t="s">
        <v>443</v>
      </c>
      <c r="J21" s="9" t="s">
        <v>663</v>
      </c>
      <c r="K21" s="9" t="s">
        <v>664</v>
      </c>
      <c r="L21" s="9" t="s">
        <v>586</v>
      </c>
    </row>
    <row r="22" customFormat="false" ht="23.25" hidden="false" customHeight="true" outlineLevel="0" collapsed="false">
      <c r="A22" s="9" t="s">
        <v>665</v>
      </c>
      <c r="B22" s="9" t="s">
        <v>666</v>
      </c>
      <c r="C22" s="9" t="s">
        <v>581</v>
      </c>
      <c r="D22" s="9" t="s">
        <v>667</v>
      </c>
      <c r="E22" s="9" t="s">
        <v>668</v>
      </c>
      <c r="F22" s="9" t="s">
        <v>617</v>
      </c>
      <c r="G22" s="9" t="s">
        <v>311</v>
      </c>
      <c r="H22" s="9" t="s">
        <v>61</v>
      </c>
      <c r="I22" s="9" t="s">
        <v>443</v>
      </c>
      <c r="J22" s="9" t="s">
        <v>247</v>
      </c>
      <c r="K22" s="9"/>
      <c r="L22" s="9" t="s">
        <v>586</v>
      </c>
    </row>
    <row r="23" customFormat="false" ht="23.25" hidden="false" customHeight="true" outlineLevel="0" collapsed="false">
      <c r="A23" s="9" t="s">
        <v>669</v>
      </c>
      <c r="B23" s="9" t="s">
        <v>670</v>
      </c>
      <c r="C23" s="9" t="s">
        <v>581</v>
      </c>
      <c r="D23" s="9" t="s">
        <v>667</v>
      </c>
      <c r="E23" s="9" t="s">
        <v>671</v>
      </c>
      <c r="F23" s="9" t="s">
        <v>617</v>
      </c>
      <c r="G23" s="9" t="s">
        <v>311</v>
      </c>
      <c r="H23" s="9" t="s">
        <v>61</v>
      </c>
      <c r="I23" s="9" t="s">
        <v>443</v>
      </c>
      <c r="J23" s="9" t="s">
        <v>247</v>
      </c>
      <c r="K23" s="9" t="s">
        <v>672</v>
      </c>
      <c r="L23" s="9" t="s">
        <v>586</v>
      </c>
    </row>
    <row r="24" customFormat="false" ht="23.25" hidden="false" customHeight="true" outlineLevel="0" collapsed="false">
      <c r="A24" s="9" t="s">
        <v>673</v>
      </c>
      <c r="B24" s="9" t="s">
        <v>674</v>
      </c>
      <c r="C24" s="9" t="s">
        <v>638</v>
      </c>
      <c r="D24" s="9" t="s">
        <v>675</v>
      </c>
      <c r="E24" s="9" t="s">
        <v>676</v>
      </c>
      <c r="F24" s="9" t="s">
        <v>677</v>
      </c>
      <c r="G24" s="9" t="s">
        <v>311</v>
      </c>
      <c r="H24" s="9" t="s">
        <v>61</v>
      </c>
      <c r="I24" s="9" t="s">
        <v>443</v>
      </c>
      <c r="J24" s="9" t="s">
        <v>247</v>
      </c>
      <c r="K24" s="9" t="s">
        <v>678</v>
      </c>
      <c r="L24" s="9" t="s">
        <v>586</v>
      </c>
    </row>
    <row r="25" customFormat="false" ht="23.25" hidden="false" customHeight="true" outlineLevel="0" collapsed="false">
      <c r="A25" s="9" t="s">
        <v>679</v>
      </c>
      <c r="B25" s="9" t="s">
        <v>680</v>
      </c>
      <c r="C25" s="9" t="s">
        <v>581</v>
      </c>
      <c r="D25" s="9" t="s">
        <v>681</v>
      </c>
      <c r="E25" s="9" t="s">
        <v>682</v>
      </c>
      <c r="F25" s="9" t="s">
        <v>617</v>
      </c>
      <c r="G25" s="9" t="s">
        <v>683</v>
      </c>
      <c r="H25" s="9" t="s">
        <v>684</v>
      </c>
      <c r="I25" s="9" t="s">
        <v>685</v>
      </c>
      <c r="J25" s="9" t="s">
        <v>270</v>
      </c>
      <c r="K25" s="9" t="s">
        <v>686</v>
      </c>
      <c r="L25" s="9" t="s">
        <v>586</v>
      </c>
    </row>
    <row r="26" customFormat="false" ht="23.25" hidden="false" customHeight="true" outlineLevel="0" collapsed="false">
      <c r="A26" s="9" t="s">
        <v>687</v>
      </c>
      <c r="B26" s="9" t="s">
        <v>680</v>
      </c>
      <c r="C26" s="9" t="s">
        <v>581</v>
      </c>
      <c r="D26" s="9" t="s">
        <v>681</v>
      </c>
      <c r="E26" s="9" t="s">
        <v>682</v>
      </c>
      <c r="F26" s="9" t="s">
        <v>592</v>
      </c>
      <c r="G26" s="9" t="s">
        <v>683</v>
      </c>
      <c r="H26" s="9" t="s">
        <v>684</v>
      </c>
      <c r="I26" s="9" t="s">
        <v>443</v>
      </c>
      <c r="J26" s="9" t="s">
        <v>270</v>
      </c>
      <c r="K26" s="9" t="s">
        <v>688</v>
      </c>
      <c r="L26" s="9" t="s">
        <v>586</v>
      </c>
    </row>
    <row r="27" customFormat="false" ht="23.25" hidden="false" customHeight="true" outlineLevel="0" collapsed="false">
      <c r="A27" s="9" t="s">
        <v>689</v>
      </c>
      <c r="B27" s="9" t="s">
        <v>690</v>
      </c>
      <c r="C27" s="9" t="s">
        <v>581</v>
      </c>
      <c r="D27" s="9" t="s">
        <v>691</v>
      </c>
      <c r="E27" s="9" t="s">
        <v>692</v>
      </c>
      <c r="F27" s="9" t="s">
        <v>592</v>
      </c>
      <c r="G27" s="9" t="s">
        <v>285</v>
      </c>
      <c r="H27" s="9" t="s">
        <v>693</v>
      </c>
      <c r="I27" s="9" t="s">
        <v>694</v>
      </c>
      <c r="J27" s="9" t="s">
        <v>258</v>
      </c>
      <c r="K27" s="9" t="s">
        <v>695</v>
      </c>
      <c r="L27" s="9" t="s">
        <v>586</v>
      </c>
    </row>
    <row r="28" customFormat="false" ht="34.5" hidden="false" customHeight="true" outlineLevel="0" collapsed="false">
      <c r="A28" s="9" t="s">
        <v>696</v>
      </c>
      <c r="B28" s="9" t="s">
        <v>697</v>
      </c>
      <c r="C28" s="9" t="s">
        <v>581</v>
      </c>
      <c r="D28" s="9" t="s">
        <v>596</v>
      </c>
      <c r="E28" s="9" t="s">
        <v>698</v>
      </c>
      <c r="F28" s="9" t="s">
        <v>617</v>
      </c>
      <c r="G28" s="9" t="s">
        <v>699</v>
      </c>
      <c r="H28" s="9" t="s">
        <v>700</v>
      </c>
      <c r="I28" s="9" t="s">
        <v>443</v>
      </c>
      <c r="J28" s="9" t="s">
        <v>663</v>
      </c>
      <c r="K28" s="9" t="s">
        <v>701</v>
      </c>
      <c r="L28" s="9" t="s">
        <v>586</v>
      </c>
    </row>
    <row r="29" customFormat="false" ht="23.25" hidden="false" customHeight="true" outlineLevel="0" collapsed="false">
      <c r="A29" s="9" t="s">
        <v>702</v>
      </c>
      <c r="B29" s="9" t="s">
        <v>697</v>
      </c>
      <c r="C29" s="9" t="s">
        <v>581</v>
      </c>
      <c r="D29" s="9" t="s">
        <v>601</v>
      </c>
      <c r="E29" s="9" t="s">
        <v>698</v>
      </c>
      <c r="F29" s="9" t="s">
        <v>617</v>
      </c>
      <c r="G29" s="9" t="s">
        <v>703</v>
      </c>
      <c r="H29" s="9" t="s">
        <v>61</v>
      </c>
      <c r="I29" s="9" t="s">
        <v>443</v>
      </c>
      <c r="J29" s="9" t="s">
        <v>663</v>
      </c>
      <c r="K29" s="9"/>
      <c r="L29" s="9" t="s">
        <v>586</v>
      </c>
    </row>
    <row r="30" customFormat="false" ht="23.25" hidden="false" customHeight="true" outlineLevel="0" collapsed="false">
      <c r="A30" s="9" t="s">
        <v>704</v>
      </c>
      <c r="B30" s="9" t="s">
        <v>705</v>
      </c>
      <c r="C30" s="9" t="s">
        <v>706</v>
      </c>
      <c r="D30" s="9" t="s">
        <v>707</v>
      </c>
      <c r="E30" s="9" t="s">
        <v>708</v>
      </c>
      <c r="F30" s="9" t="s">
        <v>709</v>
      </c>
      <c r="G30" s="9" t="s">
        <v>710</v>
      </c>
      <c r="H30" s="9" t="s">
        <v>61</v>
      </c>
      <c r="I30" s="9" t="s">
        <v>635</v>
      </c>
      <c r="J30" s="9" t="s">
        <v>247</v>
      </c>
      <c r="K30" s="9" t="s">
        <v>711</v>
      </c>
      <c r="L30" s="9" t="s">
        <v>586</v>
      </c>
    </row>
    <row r="31" customFormat="false" ht="23.25" hidden="false" customHeight="true" outlineLevel="0" collapsed="false">
      <c r="A31" s="9" t="s">
        <v>712</v>
      </c>
      <c r="B31" s="9" t="s">
        <v>713</v>
      </c>
      <c r="C31" s="9" t="s">
        <v>638</v>
      </c>
      <c r="D31" s="9" t="s">
        <v>714</v>
      </c>
      <c r="E31" s="9" t="s">
        <v>715</v>
      </c>
      <c r="F31" s="9" t="s">
        <v>716</v>
      </c>
      <c r="G31" s="9" t="s">
        <v>717</v>
      </c>
      <c r="H31" s="9" t="s">
        <v>61</v>
      </c>
      <c r="I31" s="9" t="s">
        <v>443</v>
      </c>
      <c r="J31" s="9" t="s">
        <v>270</v>
      </c>
      <c r="K31" s="9" t="s">
        <v>718</v>
      </c>
      <c r="L31" s="9" t="s">
        <v>586</v>
      </c>
    </row>
    <row r="32" customFormat="false" ht="23.25" hidden="false" customHeight="true" outlineLevel="0" collapsed="false">
      <c r="A32" s="9" t="s">
        <v>719</v>
      </c>
      <c r="B32" s="9" t="s">
        <v>713</v>
      </c>
      <c r="C32" s="9" t="s">
        <v>638</v>
      </c>
      <c r="D32" s="9" t="s">
        <v>714</v>
      </c>
      <c r="E32" s="9" t="s">
        <v>715</v>
      </c>
      <c r="F32" s="9" t="s">
        <v>592</v>
      </c>
      <c r="G32" s="9" t="s">
        <v>717</v>
      </c>
      <c r="H32" s="9" t="s">
        <v>61</v>
      </c>
      <c r="I32" s="9" t="s">
        <v>443</v>
      </c>
      <c r="J32" s="9" t="s">
        <v>270</v>
      </c>
      <c r="K32" s="9"/>
      <c r="L32" s="9" t="s">
        <v>586</v>
      </c>
    </row>
    <row r="33" customFormat="false" ht="23.25" hidden="false" customHeight="true" outlineLevel="0" collapsed="false">
      <c r="A33" s="9" t="s">
        <v>720</v>
      </c>
      <c r="B33" s="9" t="s">
        <v>721</v>
      </c>
      <c r="C33" s="9" t="s">
        <v>638</v>
      </c>
      <c r="D33" s="9" t="s">
        <v>722</v>
      </c>
      <c r="E33" s="9" t="s">
        <v>723</v>
      </c>
      <c r="F33" s="9" t="s">
        <v>592</v>
      </c>
      <c r="G33" s="9" t="s">
        <v>640</v>
      </c>
      <c r="H33" s="9" t="s">
        <v>61</v>
      </c>
      <c r="I33" s="9" t="s">
        <v>443</v>
      </c>
      <c r="J33" s="9" t="s">
        <v>270</v>
      </c>
      <c r="K33" s="9" t="s">
        <v>724</v>
      </c>
      <c r="L33" s="9" t="s">
        <v>586</v>
      </c>
    </row>
    <row r="34" customFormat="false" ht="23.25" hidden="false" customHeight="true" outlineLevel="0" collapsed="false">
      <c r="A34" s="9" t="s">
        <v>725</v>
      </c>
      <c r="B34" s="9" t="s">
        <v>726</v>
      </c>
      <c r="C34" s="9" t="s">
        <v>638</v>
      </c>
      <c r="D34" s="9" t="s">
        <v>727</v>
      </c>
      <c r="E34" s="9" t="s">
        <v>682</v>
      </c>
      <c r="F34" s="9" t="s">
        <v>592</v>
      </c>
      <c r="G34" s="9" t="s">
        <v>728</v>
      </c>
      <c r="H34" s="9" t="s">
        <v>61</v>
      </c>
      <c r="I34" s="9" t="s">
        <v>443</v>
      </c>
      <c r="J34" s="9" t="s">
        <v>270</v>
      </c>
      <c r="K34" s="9" t="s">
        <v>729</v>
      </c>
      <c r="L34" s="9" t="s">
        <v>586</v>
      </c>
    </row>
    <row r="35" customFormat="false" ht="23.25" hidden="false" customHeight="true" outlineLevel="0" collapsed="false">
      <c r="A35" s="9" t="s">
        <v>730</v>
      </c>
      <c r="B35" s="9" t="s">
        <v>731</v>
      </c>
      <c r="C35" s="9" t="s">
        <v>581</v>
      </c>
      <c r="D35" s="9" t="s">
        <v>732</v>
      </c>
      <c r="E35" s="9" t="s">
        <v>733</v>
      </c>
      <c r="F35" s="9" t="s">
        <v>592</v>
      </c>
      <c r="G35" s="9" t="s">
        <v>734</v>
      </c>
      <c r="H35" s="9" t="s">
        <v>735</v>
      </c>
      <c r="I35" s="9" t="s">
        <v>443</v>
      </c>
      <c r="J35" s="9" t="s">
        <v>190</v>
      </c>
      <c r="K35" s="9" t="s">
        <v>736</v>
      </c>
      <c r="L35" s="9" t="s">
        <v>586</v>
      </c>
    </row>
    <row r="36" customFormat="false" ht="23.25" hidden="false" customHeight="true" outlineLevel="0" collapsed="false">
      <c r="A36" s="10" t="s">
        <v>737</v>
      </c>
      <c r="B36" s="10" t="s">
        <v>738</v>
      </c>
      <c r="C36" s="10"/>
      <c r="D36" s="10" t="s">
        <v>739</v>
      </c>
      <c r="E36" s="10" t="s">
        <v>82</v>
      </c>
      <c r="F36" s="10" t="s">
        <v>740</v>
      </c>
      <c r="G36" s="10" t="s">
        <v>82</v>
      </c>
      <c r="H36" s="10" t="s">
        <v>82</v>
      </c>
      <c r="I36" s="10"/>
      <c r="J36" s="10" t="s">
        <v>270</v>
      </c>
      <c r="K36" s="10" t="s">
        <v>82</v>
      </c>
      <c r="L36" s="10" t="s">
        <v>343</v>
      </c>
    </row>
    <row r="37" customFormat="false" ht="23.25" hidden="false" customHeight="true" outlineLevel="0" collapsed="false">
      <c r="A37" s="10" t="s">
        <v>741</v>
      </c>
      <c r="B37" s="10" t="s">
        <v>721</v>
      </c>
      <c r="C37" s="10"/>
      <c r="D37" s="10" t="s">
        <v>742</v>
      </c>
      <c r="E37" s="10" t="s">
        <v>743</v>
      </c>
      <c r="F37" s="10" t="s">
        <v>744</v>
      </c>
      <c r="G37" s="10" t="s">
        <v>640</v>
      </c>
      <c r="H37" s="10" t="s">
        <v>61</v>
      </c>
      <c r="I37" s="10"/>
      <c r="J37" s="10" t="s">
        <v>270</v>
      </c>
      <c r="K37" s="10" t="s">
        <v>745</v>
      </c>
      <c r="L37" s="10" t="s">
        <v>343</v>
      </c>
    </row>
    <row r="38" customFormat="false" ht="15" hidden="false" customHeight="true" outlineLevel="0" collapsed="false">
      <c r="A38" s="10" t="s">
        <v>746</v>
      </c>
      <c r="B38" s="10" t="s">
        <v>580</v>
      </c>
      <c r="C38" s="10"/>
      <c r="D38" s="10" t="s">
        <v>747</v>
      </c>
      <c r="E38" s="10" t="s">
        <v>748</v>
      </c>
      <c r="F38" s="10" t="s">
        <v>749</v>
      </c>
      <c r="G38" s="10" t="s">
        <v>750</v>
      </c>
      <c r="H38" s="10" t="s">
        <v>61</v>
      </c>
      <c r="I38" s="10"/>
      <c r="J38" s="10" t="s">
        <v>65</v>
      </c>
      <c r="K38" s="10" t="s">
        <v>751</v>
      </c>
      <c r="L38" s="10" t="s">
        <v>343</v>
      </c>
    </row>
    <row r="39" customFormat="false" ht="23.25" hidden="false" customHeight="true" outlineLevel="0" collapsed="false">
      <c r="A39" s="10" t="s">
        <v>752</v>
      </c>
      <c r="B39" s="10" t="s">
        <v>580</v>
      </c>
      <c r="C39" s="10"/>
      <c r="D39" s="10" t="s">
        <v>747</v>
      </c>
      <c r="E39" s="10" t="s">
        <v>748</v>
      </c>
      <c r="F39" s="10" t="s">
        <v>753</v>
      </c>
      <c r="G39" s="10" t="s">
        <v>60</v>
      </c>
      <c r="H39" s="10" t="s">
        <v>61</v>
      </c>
      <c r="I39" s="10"/>
      <c r="J39" s="10" t="s">
        <v>65</v>
      </c>
      <c r="K39" s="10" t="s">
        <v>754</v>
      </c>
      <c r="L39" s="10" t="s">
        <v>343</v>
      </c>
    </row>
    <row r="40" customFormat="false" ht="23.25" hidden="false" customHeight="true" outlineLevel="0" collapsed="false">
      <c r="A40" s="10" t="s">
        <v>755</v>
      </c>
      <c r="B40" s="10" t="s">
        <v>697</v>
      </c>
      <c r="C40" s="10"/>
      <c r="D40" s="10" t="s">
        <v>756</v>
      </c>
      <c r="E40" s="10" t="s">
        <v>82</v>
      </c>
      <c r="F40" s="10" t="s">
        <v>740</v>
      </c>
      <c r="G40" s="10" t="s">
        <v>757</v>
      </c>
      <c r="H40" s="10" t="s">
        <v>758</v>
      </c>
      <c r="I40" s="10"/>
      <c r="J40" s="10" t="s">
        <v>663</v>
      </c>
      <c r="K40" s="10" t="s">
        <v>759</v>
      </c>
      <c r="L40" s="10" t="s">
        <v>343</v>
      </c>
    </row>
    <row r="41" customFormat="false" ht="23.25" hidden="false" customHeight="true" outlineLevel="0" collapsed="false">
      <c r="A41" s="10" t="s">
        <v>760</v>
      </c>
      <c r="B41" s="10" t="s">
        <v>738</v>
      </c>
      <c r="C41" s="10"/>
      <c r="D41" s="10" t="s">
        <v>761</v>
      </c>
      <c r="E41" s="10" t="s">
        <v>82</v>
      </c>
      <c r="F41" s="10" t="s">
        <v>740</v>
      </c>
      <c r="G41" s="10" t="s">
        <v>82</v>
      </c>
      <c r="H41" s="10" t="s">
        <v>82</v>
      </c>
      <c r="I41" s="10"/>
      <c r="J41" s="10" t="s">
        <v>270</v>
      </c>
      <c r="K41" s="10" t="s">
        <v>762</v>
      </c>
      <c r="L41" s="10" t="s">
        <v>343</v>
      </c>
    </row>
    <row r="42" customFormat="false" ht="34.5" hidden="false" customHeight="true" outlineLevel="0" collapsed="false">
      <c r="A42" s="10" t="s">
        <v>763</v>
      </c>
      <c r="B42" s="10" t="s">
        <v>738</v>
      </c>
      <c r="C42" s="10"/>
      <c r="D42" s="10" t="s">
        <v>764</v>
      </c>
      <c r="E42" s="10" t="s">
        <v>82</v>
      </c>
      <c r="F42" s="10" t="s">
        <v>749</v>
      </c>
      <c r="G42" s="10" t="s">
        <v>82</v>
      </c>
      <c r="H42" s="10" t="s">
        <v>82</v>
      </c>
      <c r="I42" s="10"/>
      <c r="J42" s="10" t="s">
        <v>765</v>
      </c>
      <c r="K42" s="10" t="s">
        <v>766</v>
      </c>
      <c r="L42" s="10" t="s">
        <v>343</v>
      </c>
    </row>
  </sheetData>
  <autoFilter ref="A1:L4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2026-10-08T11:29:37Z</dcterms:created>
  <dc:creator>openpyxl</dc:creator>
  <dc:description/>
  <dc:language>en-US</dc:language>
  <cp:lastModifiedBy/>
  <dcterms:modified xsi:type="dcterms:W3CDTF">2026-10-08T11:31:41Z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